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agliariello_f\OneDrive - Regione Emilia-Romagna\FIERE\DATI STATISTICI Fiere Internazionali\Dati stat. intern_2016\"/>
    </mc:Choice>
  </mc:AlternateContent>
  <xr:revisionPtr revIDLastSave="56" documentId="D3081D8537799DB1D8291A438F5A18A29F3A7F3D" xr6:coauthVersionLast="23" xr6:coauthVersionMax="23" xr10:uidLastSave="{2E447496-410E-4AF3-A609-AFB64AAC8D58}"/>
  <bookViews>
    <workbookView xWindow="0" yWindow="0" windowWidth="20490" windowHeight="8220" xr2:uid="{00000000-000D-0000-FFFF-FFFF00000000}"/>
  </bookViews>
  <sheets>
    <sheet name="Internazionali 2016" sheetId="1" r:id="rId1"/>
    <sheet name="Foglio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1" l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8" i="1"/>
  <c r="E147" i="1"/>
  <c r="E146" i="1"/>
  <c r="E145" i="1"/>
  <c r="E143" i="1"/>
  <c r="E142" i="1"/>
  <c r="E141" i="1"/>
  <c r="E140" i="1"/>
  <c r="E139" i="1"/>
  <c r="E138" i="1"/>
  <c r="E137" i="1"/>
  <c r="E136" i="1"/>
  <c r="E135" i="1"/>
  <c r="E55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H16" i="1"/>
  <c r="F16" i="1"/>
  <c r="E16" i="1" s="1"/>
  <c r="E15" i="1"/>
  <c r="E14" i="1"/>
  <c r="E13" i="1"/>
  <c r="E129" i="1" l="1"/>
  <c r="E53" i="1"/>
  <c r="E52" i="1"/>
  <c r="E51" i="1"/>
  <c r="E50" i="1"/>
  <c r="E47" i="1"/>
  <c r="E48" i="1"/>
  <c r="E46" i="1"/>
  <c r="E127" i="1" l="1"/>
  <c r="E126" i="1"/>
  <c r="E125" i="1"/>
  <c r="E124" i="1"/>
  <c r="E123" i="1"/>
  <c r="E122" i="1"/>
  <c r="E116" i="1"/>
  <c r="E115" i="1"/>
  <c r="E114" i="1"/>
  <c r="E113" i="1"/>
  <c r="E112" i="1"/>
  <c r="E111" i="1"/>
  <c r="E106" i="1"/>
  <c r="E105" i="1"/>
  <c r="E104" i="1"/>
  <c r="E103" i="1"/>
  <c r="E102" i="1"/>
  <c r="E101" i="1"/>
  <c r="E100" i="1"/>
  <c r="E99" i="1"/>
  <c r="E98" i="1"/>
  <c r="E97" i="1"/>
  <c r="E96" i="1"/>
  <c r="E95" i="1"/>
  <c r="E90" i="1"/>
  <c r="E89" i="1"/>
  <c r="E88" i="1"/>
  <c r="E85" i="1"/>
  <c r="E83" i="1"/>
  <c r="E82" i="1"/>
  <c r="E81" i="1"/>
  <c r="E80" i="1"/>
  <c r="E79" i="1"/>
</calcChain>
</file>

<file path=xl/sharedStrings.xml><?xml version="1.0" encoding="utf-8"?>
<sst xmlns="http://schemas.openxmlformats.org/spreadsheetml/2006/main" count="990" uniqueCount="576">
  <si>
    <t>2016 EVENTS BY CITY</t>
  </si>
  <si>
    <t>Interval Year</t>
  </si>
  <si>
    <t>Opening date</t>
  </si>
  <si>
    <t>Closing date</t>
  </si>
  <si>
    <t xml:space="preserve"> Space</t>
  </si>
  <si>
    <t xml:space="preserve"> Exhibitors</t>
  </si>
  <si>
    <t xml:space="preserve"> Visitors/Visits (*)</t>
  </si>
  <si>
    <t>comments (if any, use a footnote)</t>
  </si>
  <si>
    <t>Name of organizer</t>
  </si>
  <si>
    <t>Name of Auditor</t>
  </si>
  <si>
    <t xml:space="preserve">Industry sector  </t>
  </si>
  <si>
    <t xml:space="preserve"> Rented Space (sq.m)</t>
  </si>
  <si>
    <t>Exhibitors with their own stands</t>
  </si>
  <si>
    <t xml:space="preserve"> Represented firms</t>
  </si>
  <si>
    <t>Admission for Trade/Public</t>
  </si>
  <si>
    <t>Total</t>
  </si>
  <si>
    <t>Halls</t>
  </si>
  <si>
    <t>Open air</t>
  </si>
  <si>
    <t>from … countries</t>
  </si>
  <si>
    <t>(1 to 27 - see list of UFI codes)</t>
  </si>
  <si>
    <t>Foreign/
Interna- tional (*)</t>
  </si>
  <si>
    <t>see code</t>
  </si>
  <si>
    <t>day/month</t>
  </si>
  <si>
    <t>BARI</t>
  </si>
  <si>
    <t>T/P</t>
  </si>
  <si>
    <t>BOLZANO</t>
  </si>
  <si>
    <t>t/p</t>
  </si>
  <si>
    <t>Messe Bozen</t>
  </si>
  <si>
    <t>Trevor</t>
  </si>
  <si>
    <t>t</t>
  </si>
  <si>
    <t>MOCO</t>
  </si>
  <si>
    <t>p</t>
  </si>
  <si>
    <t>23.701*</t>
  </si>
  <si>
    <t>308*</t>
  </si>
  <si>
    <t>*nr. of visitors only on Saturday and Sunday</t>
  </si>
  <si>
    <t>FOGGIA</t>
  </si>
  <si>
    <t>FIERA INTERNAZIONALE DELL'AGRICOLTURA E ZOOTECNIA</t>
  </si>
  <si>
    <t>n.d.</t>
  </si>
  <si>
    <t>E.A. Fiera del Levante</t>
  </si>
  <si>
    <t>E.A. FIERA DI FOGGIA</t>
  </si>
  <si>
    <t>ISFCERT SRL</t>
  </si>
  <si>
    <t>CATANIA</t>
  </si>
  <si>
    <t>EXPOBIT- Salone Internazionale dell'Innovazione Tecnologica</t>
  </si>
  <si>
    <t>13/12</t>
  </si>
  <si>
    <t>15/12</t>
  </si>
  <si>
    <t>21</t>
  </si>
  <si>
    <t>Interproject srl Catania</t>
  </si>
  <si>
    <t>ALBA</t>
  </si>
  <si>
    <t>Fiera Internazionale del Tartufo Bianco d'Alba</t>
  </si>
  <si>
    <t>O</t>
  </si>
  <si>
    <t>Comune di Alba</t>
  </si>
  <si>
    <t>OULX</t>
  </si>
  <si>
    <t>Boster</t>
  </si>
  <si>
    <t>Paulownia Italia</t>
  </si>
  <si>
    <t>TORINO</t>
  </si>
  <si>
    <t>Automotoretrò - Il collezionismo dei motori</t>
  </si>
  <si>
    <t>BEA s.r.l.</t>
  </si>
  <si>
    <t>A &amp; T - Affidabilità e Tecnologie</t>
  </si>
  <si>
    <t>T</t>
  </si>
  <si>
    <t>A&amp;T sas di Luciano Malgaroli</t>
  </si>
  <si>
    <t>Salone Internazionale del Libro - Torino</t>
  </si>
  <si>
    <t>Fondazione per il Libro, La Musica e la Cultura</t>
  </si>
  <si>
    <t>Smart Mobility World/ITN - Infrastrutture e tecnologie per la Smart City e la Smart Mobility</t>
  </si>
  <si>
    <t>G.L. Events</t>
  </si>
  <si>
    <t>Terra Madre Salone del Gusto</t>
  </si>
  <si>
    <t>n.c.</t>
  </si>
  <si>
    <t>Slow Food Promozione s..r.l.</t>
  </si>
  <si>
    <t>Euromineralexpo</t>
  </si>
  <si>
    <t>Bologna Mineral Service S.r.l.</t>
  </si>
  <si>
    <t>Fondazione Torino Musei</t>
  </si>
  <si>
    <t>Fiera del Levante</t>
  </si>
  <si>
    <t>Klimahouse</t>
  </si>
  <si>
    <t>Civil Protect</t>
  </si>
  <si>
    <t>Prowinter</t>
  </si>
  <si>
    <t>Hotel</t>
  </si>
  <si>
    <t>Fiera d'Autunno</t>
  </si>
  <si>
    <t>Interpoma</t>
  </si>
  <si>
    <t>Interval year</t>
  </si>
  <si>
    <t>List of (27) industry sectors (+ link with the exisiting UFI list of 186 items)</t>
  </si>
  <si>
    <t>once a year</t>
  </si>
  <si>
    <t>1. Agriculture, Forestry, Fishery</t>
  </si>
  <si>
    <t>7. Security, Fire Safety, Defense</t>
  </si>
  <si>
    <t>19. Engineering, Industrial, Manufacturing, Machines, Instruments, Hardware</t>
  </si>
  <si>
    <t>every other year</t>
  </si>
  <si>
    <t>Agriculture  </t>
  </si>
  <si>
    <t>Horticulture  </t>
  </si>
  <si>
    <t>Defense  </t>
  </si>
  <si>
    <t>Safety  </t>
  </si>
  <si>
    <t>every 3 years</t>
  </si>
  <si>
    <t>Cattle Breeding  </t>
  </si>
  <si>
    <t>Timber  </t>
  </si>
  <si>
    <t>Protection  </t>
  </si>
  <si>
    <t>Security  </t>
  </si>
  <si>
    <t>Assembly  </t>
  </si>
  <si>
    <t>Laser</t>
  </si>
  <si>
    <t>every 4 years</t>
  </si>
  <si>
    <t>Fisheries  </t>
  </si>
  <si>
    <t>Tobacco  </t>
  </si>
  <si>
    <t>Automation  </t>
  </si>
  <si>
    <t>Machine Tools  </t>
  </si>
  <si>
    <t>Fishing  </t>
  </si>
  <si>
    <t>Viticulture  </t>
  </si>
  <si>
    <t>8. Education</t>
  </si>
  <si>
    <t>Cables  </t>
  </si>
  <si>
    <t>Measurement  </t>
  </si>
  <si>
    <t>2x1</t>
  </si>
  <si>
    <t>2x1 = twice a year</t>
  </si>
  <si>
    <t>Forestry  </t>
  </si>
  <si>
    <t>Books  </t>
  </si>
  <si>
    <t>Nursery  </t>
  </si>
  <si>
    <t>Capital Goods  </t>
  </si>
  <si>
    <t>Metallurgy  </t>
  </si>
  <si>
    <t>3x1</t>
  </si>
  <si>
    <t>3x1 = 3 times a year</t>
  </si>
  <si>
    <t>Career Development  </t>
  </si>
  <si>
    <t>Schooling  </t>
  </si>
  <si>
    <t>Cleaning (if referring to equipment)</t>
  </si>
  <si>
    <t>Metalworking  </t>
  </si>
  <si>
    <t>4x1</t>
  </si>
  <si>
    <t>4x1 = 4 times a year</t>
  </si>
  <si>
    <t>2. Food and Beverage, Hospitality</t>
  </si>
  <si>
    <t>Education  </t>
  </si>
  <si>
    <t>Training  </t>
  </si>
  <si>
    <t>Control &amp; Instrumentation  </t>
  </si>
  <si>
    <t>Power Engineering  </t>
  </si>
  <si>
    <t>Bakery Equipment  </t>
  </si>
  <si>
    <t>Hotel  </t>
  </si>
  <si>
    <t>Engineering  </t>
  </si>
  <si>
    <t>Robotics  </t>
  </si>
  <si>
    <t>blank</t>
  </si>
  <si>
    <t xml:space="preserve">not regular </t>
  </si>
  <si>
    <t>Beverage  </t>
  </si>
  <si>
    <t>Meat Industry  </t>
  </si>
  <si>
    <t>9. Energy, Oil, Gas</t>
  </si>
  <si>
    <t>Foundry  </t>
  </si>
  <si>
    <t>Science  </t>
  </si>
  <si>
    <t>or not yet known (first time)</t>
  </si>
  <si>
    <t>Beverage Processing  </t>
  </si>
  <si>
    <t>Refrigeration  </t>
  </si>
  <si>
    <t>Energy  </t>
  </si>
  <si>
    <t>Mining  </t>
  </si>
  <si>
    <t>Geology  </t>
  </si>
  <si>
    <t>Welding  </t>
  </si>
  <si>
    <t>Catering  </t>
  </si>
  <si>
    <t>Restaurant  </t>
  </si>
  <si>
    <t>Gas  </t>
  </si>
  <si>
    <t>Offshore  </t>
  </si>
  <si>
    <t>Industrial Equipment  </t>
  </si>
  <si>
    <t>Wires  </t>
  </si>
  <si>
    <t>Food  </t>
  </si>
  <si>
    <t>Water  </t>
  </si>
  <si>
    <t>Lighting  </t>
  </si>
  <si>
    <t>Oil  </t>
  </si>
  <si>
    <t>Food Processing  </t>
  </si>
  <si>
    <t>Wine  </t>
  </si>
  <si>
    <t>Minerals  </t>
  </si>
  <si>
    <t>Petrochemical  </t>
  </si>
  <si>
    <t>20. Aviation, Aerospace</t>
  </si>
  <si>
    <t>Space, exhibitors or visitors figures</t>
  </si>
  <si>
    <t>Aerospace  </t>
  </si>
  <si>
    <t>Aviation  </t>
  </si>
  <si>
    <t>3. Leisure, Hobby, Entertainment</t>
  </si>
  <si>
    <t>10. Environmental Protection</t>
  </si>
  <si>
    <t>Animals  </t>
  </si>
  <si>
    <t>Music  </t>
  </si>
  <si>
    <t>Environment  </t>
  </si>
  <si>
    <t>Waste  </t>
  </si>
  <si>
    <t>21. IT and Telecommunications</t>
  </si>
  <si>
    <t>not audited or not available</t>
  </si>
  <si>
    <t>Antiques  </t>
  </si>
  <si>
    <t>Numismatics  </t>
  </si>
  <si>
    <t>Recycling  </t>
  </si>
  <si>
    <t>Audio-Visual  </t>
  </si>
  <si>
    <t>Multimedia  </t>
  </si>
  <si>
    <t>Arts  </t>
  </si>
  <si>
    <t>Pet Supplies  </t>
  </si>
  <si>
    <t>Broadcasting  </t>
  </si>
  <si>
    <t>New Technologies  </t>
  </si>
  <si>
    <t>null</t>
  </si>
  <si>
    <t>Bicycles  </t>
  </si>
  <si>
    <t>Philately  </t>
  </si>
  <si>
    <t xml:space="preserve">11. Printing , Packaging </t>
  </si>
  <si>
    <t>Computers and Softwares  </t>
  </si>
  <si>
    <t>Sound  </t>
  </si>
  <si>
    <t>Bridal  </t>
  </si>
  <si>
    <t>Photography  </t>
  </si>
  <si>
    <t>Calligraphy</t>
  </si>
  <si>
    <t>Paper  </t>
  </si>
  <si>
    <t>Informations Systems  </t>
  </si>
  <si>
    <t>Telecommunications  </t>
  </si>
  <si>
    <t>Camping  </t>
  </si>
  <si>
    <t>Radio  </t>
  </si>
  <si>
    <t>Graphics  </t>
  </si>
  <si>
    <t>Printing  </t>
  </si>
  <si>
    <t>Caravaning  </t>
  </si>
  <si>
    <t>Senior (if referring to leisure)</t>
  </si>
  <si>
    <t>Packaging  </t>
  </si>
  <si>
    <t>Reprography  </t>
  </si>
  <si>
    <t>22. Health, Medical Equipment</t>
  </si>
  <si>
    <t>Entertainment  </t>
  </si>
  <si>
    <t>Souvenirs  </t>
  </si>
  <si>
    <t>Biotechnology  </t>
  </si>
  <si>
    <t>Pharmacy  </t>
  </si>
  <si>
    <t>Films  </t>
  </si>
  <si>
    <t>Sporting Goods  </t>
  </si>
  <si>
    <t xml:space="preserve">12. Furniture, Interior design </t>
  </si>
  <si>
    <t>Dentistry  </t>
  </si>
  <si>
    <t>Sanitation  </t>
  </si>
  <si>
    <t>Gardening  </t>
  </si>
  <si>
    <t>Swimming Pool  </t>
  </si>
  <si>
    <t>Furniture  </t>
  </si>
  <si>
    <t>Interior Design  </t>
  </si>
  <si>
    <t>Disabled Aid Equipment  </t>
  </si>
  <si>
    <t>Senior (if referring to health)</t>
  </si>
  <si>
    <t>trade (only)</t>
  </si>
  <si>
    <t>Hobbies  </t>
  </si>
  <si>
    <t>Tapestry  </t>
  </si>
  <si>
    <t>Furniture Production  </t>
  </si>
  <si>
    <t>Office Equipment  </t>
  </si>
  <si>
    <t>Health  </t>
  </si>
  <si>
    <t>Surgery  </t>
  </si>
  <si>
    <t>Horse riding</t>
  </si>
  <si>
    <t>Tourism  </t>
  </si>
  <si>
    <t>Hygiene  </t>
  </si>
  <si>
    <t>Veterinary  </t>
  </si>
  <si>
    <t>P</t>
  </si>
  <si>
    <t>public (only)</t>
  </si>
  <si>
    <t>Hunting  </t>
  </si>
  <si>
    <t>TV  </t>
  </si>
  <si>
    <t>13. Premium, Household, Gifts, Toys</t>
  </si>
  <si>
    <t>Medicine  </t>
  </si>
  <si>
    <t>Leisure  </t>
  </si>
  <si>
    <t>Wedding  </t>
  </si>
  <si>
    <t>Ceramics  </t>
  </si>
  <si>
    <t>Household Equipment  </t>
  </si>
  <si>
    <t>trade &amp; public</t>
  </si>
  <si>
    <t>Games  </t>
  </si>
  <si>
    <t>Houseware  </t>
  </si>
  <si>
    <t>23. Optics</t>
  </si>
  <si>
    <t xml:space="preserve">4. Business Services, retail </t>
  </si>
  <si>
    <t>Gifts  </t>
  </si>
  <si>
    <t>Tableware  </t>
  </si>
  <si>
    <t>Optics  </t>
  </si>
  <si>
    <t>Advertising  </t>
  </si>
  <si>
    <t>Investments  </t>
  </si>
  <si>
    <t>Glassware  </t>
  </si>
  <si>
    <t>Toys  </t>
  </si>
  <si>
    <t>Banking  </t>
  </si>
  <si>
    <t>Legal Services  </t>
  </si>
  <si>
    <t>Handicraft  </t>
  </si>
  <si>
    <t>24. Jewelry, Watch &amp; Accessories</t>
  </si>
  <si>
    <t>Cleaning (if referring to services)</t>
  </si>
  <si>
    <t>Marketing  </t>
  </si>
  <si>
    <t>Jewellery  </t>
  </si>
  <si>
    <t>Watches  </t>
  </si>
  <si>
    <t>Communication  </t>
  </si>
  <si>
    <t>Public Relations  </t>
  </si>
  <si>
    <t>14. Beauty, Cosmetics</t>
  </si>
  <si>
    <t>Finance  </t>
  </si>
  <si>
    <t>Publishing  </t>
  </si>
  <si>
    <t>Beauty  </t>
  </si>
  <si>
    <t>Perfumery  </t>
  </si>
  <si>
    <t>25. Textiles, Apparel, Fashion</t>
  </si>
  <si>
    <t>Franchise  </t>
  </si>
  <si>
    <t>Storage  </t>
  </si>
  <si>
    <t>Cosmetics  </t>
  </si>
  <si>
    <t>Clothing  </t>
  </si>
  <si>
    <t>Lingerie  </t>
  </si>
  <si>
    <t>Funeral  </t>
  </si>
  <si>
    <t>Subcontracting  </t>
  </si>
  <si>
    <t>Fashion  </t>
  </si>
  <si>
    <t>Shoes  </t>
  </si>
  <si>
    <t>Insurance  </t>
  </si>
  <si>
    <t>15. Real Estate</t>
  </si>
  <si>
    <t>Leather  </t>
  </si>
  <si>
    <t>Textiles  </t>
  </si>
  <si>
    <t>Housing  </t>
  </si>
  <si>
    <t>Real Estate  </t>
  </si>
  <si>
    <t>Linens  </t>
  </si>
  <si>
    <t>5. Construction, Infrastructure</t>
  </si>
  <si>
    <t>Air Conditioning  </t>
  </si>
  <si>
    <t>Paint  </t>
  </si>
  <si>
    <t>16. Automobiles, Motorcycles</t>
  </si>
  <si>
    <t>26. Transport, Logistics, Maritime</t>
  </si>
  <si>
    <t>Architecture  </t>
  </si>
  <si>
    <t>Public Works  </t>
  </si>
  <si>
    <t>Automobile  </t>
  </si>
  <si>
    <t>Motorcycles  </t>
  </si>
  <si>
    <t>Boat  </t>
  </si>
  <si>
    <t>Marine  </t>
  </si>
  <si>
    <t>Building</t>
  </si>
  <si>
    <t>Plumbing  </t>
  </si>
  <si>
    <t>Conveying  </t>
  </si>
  <si>
    <t>Traffic  </t>
  </si>
  <si>
    <t>Construction  </t>
  </si>
  <si>
    <t>Stones  </t>
  </si>
  <si>
    <t>17. Chemistry</t>
  </si>
  <si>
    <t>Handling Equipment  </t>
  </si>
  <si>
    <t>Transport  </t>
  </si>
  <si>
    <t>Heating  </t>
  </si>
  <si>
    <t>Woodwork</t>
  </si>
  <si>
    <t>Chemical  </t>
  </si>
  <si>
    <t>Plastics  </t>
  </si>
  <si>
    <t>Logistics  </t>
  </si>
  <si>
    <t>Trucks  </t>
  </si>
  <si>
    <t>Dye Industry  </t>
  </si>
  <si>
    <t>Rubber  </t>
  </si>
  <si>
    <t xml:space="preserve">6. Travel </t>
  </si>
  <si>
    <t>27. General</t>
  </si>
  <si>
    <t>Travel  </t>
  </si>
  <si>
    <t>18. Electronics, Components</t>
  </si>
  <si>
    <t>Consumer Goods  </t>
  </si>
  <si>
    <t>Electrical Equipment  </t>
  </si>
  <si>
    <t>Electronics  </t>
  </si>
  <si>
    <t>PITTI IMMAGINE UOMO</t>
  </si>
  <si>
    <t>PITTI IMMAGINE S.R.L.</t>
  </si>
  <si>
    <t>PITTI IMMAGINE BIMBO</t>
  </si>
  <si>
    <t>PITTI IMMAGINE FILATI</t>
  </si>
  <si>
    <t>TASTE</t>
  </si>
  <si>
    <t>MOSTRA INT.LE ARTIGIANATO</t>
  </si>
  <si>
    <t>FIRENZE FIERA S.P.A.</t>
  </si>
  <si>
    <t>MODAPRIMA</t>
  </si>
  <si>
    <t>FRAGRANZE</t>
  </si>
  <si>
    <t>CARRARA MARINA (MS)</t>
  </si>
  <si>
    <t>SEATEC / COMPOTEC</t>
  </si>
  <si>
    <t>CARRARAFIERE S.R.L.</t>
  </si>
  <si>
    <t>CARRARA MARMOTEC</t>
  </si>
  <si>
    <t xml:space="preserve">MIAC </t>
  </si>
  <si>
    <t>EDIPAP S.R.L.</t>
  </si>
  <si>
    <t>LUCCA COMICS &amp; GAMES</t>
  </si>
  <si>
    <t>LUCCA COMICS&amp;GAMES S.R.L.</t>
  </si>
  <si>
    <t xml:space="preserve">AREZZO </t>
  </si>
  <si>
    <t>ORO AREZZO</t>
  </si>
  <si>
    <t>AREZZO FIERE E CONGRESSI SRL</t>
  </si>
  <si>
    <t>MOTORBIKE EXPO</t>
  </si>
  <si>
    <t>Veronafiere SpA</t>
  </si>
  <si>
    <t>FIERAGRICOLA</t>
  </si>
  <si>
    <t>PROGETTO FUOCO</t>
  </si>
  <si>
    <t>ENOLITECH</t>
  </si>
  <si>
    <t>FKM</t>
  </si>
  <si>
    <t>VINITALY</t>
  </si>
  <si>
    <t>SOL &amp; AGRIFOOD</t>
  </si>
  <si>
    <t>FRUIT &amp; VEG SYSTEM</t>
  </si>
  <si>
    <t>VERONA LEGEND CARS</t>
  </si>
  <si>
    <t>VERONA MINERAL SHOW GEO BUSINESS</t>
  </si>
  <si>
    <t>COSMOBIKE SHOW</t>
  </si>
  <si>
    <t>MARMOMACC</t>
  </si>
  <si>
    <t>FIERACAVALLI</t>
  </si>
  <si>
    <t>VERONA MINERAL SHOW GEO SHOP</t>
  </si>
  <si>
    <t>T-GOLD</t>
  </si>
  <si>
    <t>27/1</t>
  </si>
  <si>
    <t>Shared visitors</t>
  </si>
  <si>
    <t>Italian Exhibition Group  SpA</t>
  </si>
  <si>
    <t>VICENZAORO January</t>
  </si>
  <si>
    <t>HIT SHOW</t>
  </si>
  <si>
    <t>15/2</t>
  </si>
  <si>
    <t>PESCARE SHOW</t>
  </si>
  <si>
    <t>ABILMENTE PRIMAVERA</t>
  </si>
  <si>
    <t>28/2</t>
  </si>
  <si>
    <t>3</t>
  </si>
  <si>
    <t xml:space="preserve">VICENZAORO September </t>
  </si>
  <si>
    <t>07/9</t>
  </si>
  <si>
    <t>ABILMENTE AUTUNNO</t>
  </si>
  <si>
    <t>16/10</t>
  </si>
  <si>
    <t>Artissima - Internazionale d'Arte Contemporanea</t>
  </si>
  <si>
    <t>AUTO E MOTO D'EPOCA</t>
  </si>
  <si>
    <t>GEO SpA</t>
  </si>
  <si>
    <t>M.I.G. MOSTRA INTERNAZIONALE DEL GELATO ARTIGIANALE</t>
  </si>
  <si>
    <t>27/11</t>
  </si>
  <si>
    <t>30/11</t>
  </si>
  <si>
    <t>Longarone Fiere S.r.l.</t>
  </si>
  <si>
    <t>Expo Internazionale Via Pulchritudinis ( Ex Fides)</t>
  </si>
  <si>
    <t>2*1</t>
  </si>
  <si>
    <t>Fivit Srl</t>
  </si>
  <si>
    <t>2,3,5,12,24,25</t>
  </si>
  <si>
    <t>Motodays</t>
  </si>
  <si>
    <t>Fiera Roma Srl</t>
  </si>
  <si>
    <t>Enada</t>
  </si>
  <si>
    <t>SAPAR</t>
  </si>
  <si>
    <t>Canapa Mundi</t>
  </si>
  <si>
    <t>Associazione Culturale Tuanis</t>
  </si>
  <si>
    <t>LONGARONE</t>
  </si>
  <si>
    <t>LUCCA</t>
  </si>
  <si>
    <t>PADOVA</t>
  </si>
  <si>
    <t>ROMA</t>
  </si>
  <si>
    <t>VERONA</t>
  </si>
  <si>
    <t>VICENZA</t>
  </si>
  <si>
    <t>M.SEVENTY.S.R.L.</t>
  </si>
  <si>
    <t>14,24,25</t>
  </si>
  <si>
    <t>ANTEPRIMA</t>
  </si>
  <si>
    <t>ANTEPRIMA TREND SELECTION SRL</t>
  </si>
  <si>
    <t>HOMI</t>
  </si>
  <si>
    <t>FIERA MILANO SPA</t>
  </si>
  <si>
    <t>12,13,24,25</t>
  </si>
  <si>
    <t>MILANO UNICA SHIRT AVENUE</t>
  </si>
  <si>
    <t>Ingresso comune Milano Unica</t>
  </si>
  <si>
    <t>ASCONTEX PROMOZIONI SRL UNIPERSONALE</t>
  </si>
  <si>
    <t xml:space="preserve">MILANO UNICA MODA IN, TESSUTI E ACCESSORI </t>
  </si>
  <si>
    <t>S.I.TE.X. S.P.A.</t>
  </si>
  <si>
    <t>MILANO UNICA IDEABIELLA</t>
  </si>
  <si>
    <t>IDEABIELLA</t>
  </si>
  <si>
    <t>BIT BORSA INTERNAZIONALE DEL TURISMO</t>
  </si>
  <si>
    <t>THEMICAM</t>
  </si>
  <si>
    <t>A.N.C.I. SERVIZI SRL</t>
  </si>
  <si>
    <t>MIPEL - MOSTRA INTERNAZIONALE DELLA PELLETTERIA E ACCESSORIO</t>
  </si>
  <si>
    <t>AIMPES SERVIZI SRL</t>
  </si>
  <si>
    <t>LINEAPELLE</t>
  </si>
  <si>
    <t>LINEAPELLE SRL</t>
  </si>
  <si>
    <t>MYPLANT &amp; GARDEN</t>
  </si>
  <si>
    <t>VGROUP SRL</t>
  </si>
  <si>
    <t>SIMAC SALONE INTERNAZIONALE DELLE MACCHINE E DELLE TECNOLOGIE PER LE INDUSTRIE CALZATURIERA E PELLETTERIA</t>
  </si>
  <si>
    <t>ASSOMAC SERVIZI SRL</t>
  </si>
  <si>
    <t>TANNING TECH SALONE INTERNAZIONALE DELLE MACCHINE E DELLE TECNOLOGIE PER L'INDUSTRIA CONCIARIA</t>
  </si>
  <si>
    <t>WHITE MILANO  COLLEZIONI ABBIGLIAMENTO  E ACCESSORI DONNA</t>
  </si>
  <si>
    <t>SUPER</t>
  </si>
  <si>
    <t>MIDO MOSTRA INTERNAZIONALE DI OTTICA, OPTOMETRIA E OFTALMOLOGIA</t>
  </si>
  <si>
    <t>MIDO SRL UNIPERSONALE</t>
  </si>
  <si>
    <t>MI MILANO PRET-A-PORTER</t>
  </si>
  <si>
    <t>FILO</t>
  </si>
  <si>
    <t>ASSOSERVIZI BIELLA SRL</t>
  </si>
  <si>
    <t>MIFUR - SALONE INTERNAZIONALE DELLA PELLICCERIA E DELLA PELLE</t>
  </si>
  <si>
    <t>MIFUR</t>
  </si>
  <si>
    <t>DNV GL BUSINESS INSURANCE ITALIA SRL</t>
  </si>
  <si>
    <t>MCE - MOSTRA CONVEGNO EXPOCOMFORT/EXPOBAGNO</t>
  </si>
  <si>
    <t>REED EXHIBITIONS ITALIA S.R.L.</t>
  </si>
  <si>
    <t>ESXENCE SCENT OF EXCELLENCE</t>
  </si>
  <si>
    <t>EQUIPE INTERNATIONAL SRL</t>
  </si>
  <si>
    <t>MIART - FIERA INTERNAZIONALE D'ARTE MODERNA E CONTEMPORANEA</t>
  </si>
  <si>
    <t>SALONE INTERNAZIONALE DEL BAGNO</t>
  </si>
  <si>
    <t>Ingresso comune Salone del Mobile</t>
  </si>
  <si>
    <t>FEDERLEGNO ARREDO EVENTI SPA</t>
  </si>
  <si>
    <t>EUROCUCINA - SALONE INTERNAZIONALE BIENNALE DEI MOBILI PER CUCINA</t>
  </si>
  <si>
    <t>SALONE INTERNAZIONALE DEL COMPLEMENTO D'ARREDO</t>
  </si>
  <si>
    <t>SALONE INTERNAZIONALE DEL MOBILE</t>
  </si>
  <si>
    <t xml:space="preserve">MIA FAIR (MILAN IMAGE ART FAIR) </t>
  </si>
  <si>
    <t>DO.MO.ART. SRL</t>
  </si>
  <si>
    <t>VENDITALIA 2016 ESPOSIZIONE INTERNAZIONALE DELLA DISTRIBUZIONE AUTOMATICA</t>
  </si>
  <si>
    <t>VENDITALIA SERVIZI S.R.L.</t>
  </si>
  <si>
    <t>CHIBIMART ESTATE</t>
  </si>
  <si>
    <t>SI SPOSAITALIA COLLEZIONI</t>
  </si>
  <si>
    <t>XYLEXPO</t>
  </si>
  <si>
    <t>CEPRA - CENTRO PROMOZIONALE ACIMALL SRL UNIPERSONALE</t>
  </si>
  <si>
    <t>TECHNOLOGY HUB</t>
  </si>
  <si>
    <t>SENAF S.R.L.</t>
  </si>
  <si>
    <t>WHITE MILANO  PRESENTAZIONE DELLE COLLEZIONI UOMO E  DONNA DI ABBIGLIAMENTO E ACCESSORI</t>
  </si>
  <si>
    <t>MILANO UNICA - IDEABIELLA</t>
  </si>
  <si>
    <t>WHITE MILANO - COLLEZIONI ABBIGLIAMENTO E ACCESORI DONNA</t>
  </si>
  <si>
    <t>BIMU - MACCHINE UTENSILI A DEFORMAZIONE E ASPORTAZIONE, ROBOT, AUTOMAZIONE, TECNOLOGIE AUSILIARIE</t>
  </si>
  <si>
    <t>EFIM SPA</t>
  </si>
  <si>
    <t>VISCOM ITALIA - MOSTRA CONVEGNO INTERNAZIONALE DI COMUNICAZIONE VISIVA</t>
  </si>
  <si>
    <t>SMAU ESPOSIZIONE INTERNAZIONALE DI INFORMATION &amp; COMMUNICATIONS TECHNOLOGY</t>
  </si>
  <si>
    <t>SMAU SERVIZI SRL</t>
  </si>
  <si>
    <t>EICMA ESPOSIZIONE MONDIALE DEL MOTOCICLISMO</t>
  </si>
  <si>
    <t>E.I.C.M.A. - ESPOSIZIONE INTERNAZIONALE DEL CICLO E MOTOCICLO</t>
  </si>
  <si>
    <t>CHIBIMART INVERNO</t>
  </si>
  <si>
    <t>AF - L'ARTIGIANO IN FIERA</t>
  </si>
  <si>
    <t>Non certificano il numero di visitatori</t>
  </si>
  <si>
    <t>GEFI S.P.A.</t>
  </si>
  <si>
    <t>MILANO</t>
  </si>
  <si>
    <t>COMOCREA TEXTILE DESIGN SHOW</t>
  </si>
  <si>
    <t>COMOCREA - EXPORT CONSORTIUM TEXTILE DESIGN</t>
  </si>
  <si>
    <t>PROPOSTE  FIERA PRODUTTORI TESSUTO D'ARREDAMENTO E TENDAGGIO</t>
  </si>
  <si>
    <t>PROPOSTE S.R.L.</t>
  </si>
  <si>
    <t>CERNOBBIO</t>
  </si>
  <si>
    <t>BIOENERGY ITALY. FOOD WASTE MANAGEMENT, GREEN CHEMISTRY CONFERENCE AND EXHIBITION</t>
  </si>
  <si>
    <t>CREMONAFIERE S.P.A.</t>
  </si>
  <si>
    <t>1,9,10,17</t>
  </si>
  <si>
    <t>CREMONA MONDOMUSICA - ACUSTIC GUITAR VILLAGE</t>
  </si>
  <si>
    <t>Ingresso comune Mondomusica</t>
  </si>
  <si>
    <t>CREMONA PIANOFORTE PIANO EXPERIENCE</t>
  </si>
  <si>
    <t>FIERE ZOOTECNICHE INTERNAZIONALI DI CREMONA</t>
  </si>
  <si>
    <t>CREMONA</t>
  </si>
  <si>
    <t>WHITE MILANO PRESENTAZIONE DELLE COLLEZIONI UOMO E  DONNA DI ABBIGLIAMENTO E ACCESSORI</t>
  </si>
  <si>
    <t>GOLOSITALIA</t>
  </si>
  <si>
    <t>MANTOVA IN SRL</t>
  </si>
  <si>
    <t>MONTICHIARI</t>
  </si>
  <si>
    <t>GENOVA</t>
  </si>
  <si>
    <t>INTERNATIONAL BOAT SHOW</t>
  </si>
  <si>
    <t>I Saloni Nautici Genova</t>
  </si>
  <si>
    <t>3, 26</t>
  </si>
  <si>
    <t>FIRENZE</t>
  </si>
  <si>
    <t>BOLOGNA</t>
  </si>
  <si>
    <t>MARCA</t>
  </si>
  <si>
    <t>Bologna Fiere Spa</t>
  </si>
  <si>
    <t>ISF CERT</t>
  </si>
  <si>
    <t>ARTE FIERA</t>
  </si>
  <si>
    <t>FORUM CLUB-FORUM PISCINE</t>
  </si>
  <si>
    <t>TP</t>
  </si>
  <si>
    <t>Editrice il campo</t>
  </si>
  <si>
    <t>COSMOPROF</t>
  </si>
  <si>
    <t>SOGECOS</t>
  </si>
  <si>
    <t>CHILDREN'S BOOK FAIRS</t>
  </si>
  <si>
    <t>FRANCHISING RETAIL</t>
  </si>
  <si>
    <t>Bologna Fiere</t>
  </si>
  <si>
    <t>NUCE</t>
  </si>
  <si>
    <t>ND</t>
  </si>
  <si>
    <t>insieme a Cosmoprof e Cosmopack</t>
  </si>
  <si>
    <t>TANEXPO</t>
  </si>
  <si>
    <t>N.D.</t>
  </si>
  <si>
    <t>Conference Service S.r.l.</t>
  </si>
  <si>
    <t>COSMOFARMA</t>
  </si>
  <si>
    <t>Bolognafiere Cosmoprof</t>
  </si>
  <si>
    <t>PHARMINTECH</t>
  </si>
  <si>
    <t>PHARMINTECH SRL</t>
  </si>
  <si>
    <t>LAMIERA</t>
  </si>
  <si>
    <t xml:space="preserve">                                                                                                                                                  </t>
  </si>
  <si>
    <t>CEU -CENTRO ESPOSIZIONI</t>
  </si>
  <si>
    <t>EXPOSANITA'</t>
  </si>
  <si>
    <t>SENAF</t>
  </si>
  <si>
    <t>H2O</t>
  </si>
  <si>
    <t xml:space="preserve"> insieme a SAIE,EXPOTUNNEL,AMBIENTE LAVORO</t>
  </si>
  <si>
    <t>Bologna Fiere spa</t>
  </si>
  <si>
    <t>R2B</t>
  </si>
  <si>
    <t>Visitat in comune con SMAU</t>
  </si>
  <si>
    <t>SANA</t>
  </si>
  <si>
    <t>CERSAIE</t>
  </si>
  <si>
    <t>Edi.CER</t>
  </si>
  <si>
    <t>EIMA</t>
  </si>
  <si>
    <t>Unacoma Service srl</t>
  </si>
  <si>
    <t>SAIE</t>
  </si>
  <si>
    <t xml:space="preserve"> insieme a  H2O,EXPOTUNNEL,AMBIENTE LAVORO </t>
  </si>
  <si>
    <t>MOTOR SHOW</t>
  </si>
  <si>
    <t>FERRARA</t>
  </si>
  <si>
    <t>REMTECH</t>
  </si>
  <si>
    <t>Ferrara fiere e congressi</t>
  </si>
  <si>
    <t>PARMA</t>
  </si>
  <si>
    <t>MERCANTEINFIERA PRIMAVERA</t>
  </si>
  <si>
    <t>Fiere di Parma spa</t>
  </si>
  <si>
    <t xml:space="preserve">EUROSTAMPI e PLASTICA </t>
  </si>
  <si>
    <t>Senaf srl</t>
  </si>
  <si>
    <t>MECSPE</t>
  </si>
  <si>
    <t>SPS/IPS7DRIVES ITALIA</t>
  </si>
  <si>
    <t>Messe Frankfurt</t>
  </si>
  <si>
    <t xml:space="preserve">CIBUS </t>
  </si>
  <si>
    <t>IL SALONE DELCAMPER</t>
  </si>
  <si>
    <t>CIBUS TEC</t>
  </si>
  <si>
    <t>KOELN PARMA EXIBITIONS SRL</t>
  </si>
  <si>
    <t>MERCANTEINFIERA AUTUNNO</t>
  </si>
  <si>
    <t>GOTHA</t>
  </si>
  <si>
    <t>PIACENZA</t>
  </si>
  <si>
    <t>APIMELL</t>
  </si>
  <si>
    <t>Piacenza expo</t>
  </si>
  <si>
    <t>FRANCHISING NORD</t>
  </si>
  <si>
    <t>quickfairs</t>
  </si>
  <si>
    <t>GEOFLUID</t>
  </si>
  <si>
    <t>GIC -GIORNATE ITALIANE DEL CALCESTRUZZO</t>
  </si>
  <si>
    <t>Mediapoint &amp; Communications Srl</t>
  </si>
  <si>
    <t>RIMINI</t>
  </si>
  <si>
    <t>SIGEP</t>
  </si>
  <si>
    <t>201.321</t>
  </si>
  <si>
    <t xml:space="preserve"> insieme a RHEX (SIGEP)</t>
  </si>
  <si>
    <t>Rimini fiera spa</t>
  </si>
  <si>
    <t>RHEX</t>
  </si>
  <si>
    <t>A.B. TECH</t>
  </si>
  <si>
    <t>BEER ATTRACTION</t>
  </si>
  <si>
    <t>insieme a Sigep</t>
  </si>
  <si>
    <t>ENADA PRIMAVERA</t>
  </si>
  <si>
    <t>MIR</t>
  </si>
  <si>
    <t>RIMINI WELLNESS</t>
  </si>
  <si>
    <t>EXPODENTAL</t>
  </si>
  <si>
    <t>MACFRUT</t>
  </si>
  <si>
    <t>CesenaFiera</t>
  </si>
  <si>
    <t>SIA GUEST</t>
  </si>
  <si>
    <t xml:space="preserve"> insieme a TTG INCONTRI E SUN</t>
  </si>
  <si>
    <t>TECNARGILLA</t>
  </si>
  <si>
    <t>SUN</t>
  </si>
  <si>
    <t xml:space="preserve"> insieme a TTG INCONTRI E SIA GUEST</t>
  </si>
  <si>
    <t>TTG</t>
  </si>
  <si>
    <t xml:space="preserve"> insieme a SIA GUEST E SUN </t>
  </si>
  <si>
    <t>IBE</t>
  </si>
  <si>
    <t>ECOMONDO</t>
  </si>
  <si>
    <t xml:space="preserve"> insieme a key energy </t>
  </si>
  <si>
    <t>KEYENERGY</t>
  </si>
  <si>
    <t>GLUTEN FREE</t>
  </si>
  <si>
    <t>S-Attitude SRL</t>
  </si>
  <si>
    <t>Fiere di parma spa - APC Service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</si>
</sst>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D_M_-;\-* #,##0\ _D_M_-;_-* &quot;-&quot;\ _D_M_-;_-@_-"/>
    <numFmt numFmtId="167" formatCode="_-* #,##0.00\ _D_M_-;\-* #,##0.00\ _D_M_-;_-* &quot;-&quot;??\ _D_M_-;_-@_-"/>
    <numFmt numFmtId="168" formatCode="#,##0_ ;\-#,##0\ "/>
    <numFmt numFmtId="169" formatCode="d/m;@"/>
    <numFmt numFmtId="170" formatCode="_-* #,##0_-;\-* #,##0_-;_-* \-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8"/>
      <color theme="6" tint="-0.249977111117893"/>
      <name val="Arial Black"/>
      <family val="2"/>
    </font>
    <font>
      <sz val="8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name val="Arial"/>
      <family val="2"/>
    </font>
    <font>
      <i/>
      <sz val="8"/>
      <name val="Arial Narrow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  <charset val="1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10"/>
      <name val="Arial"/>
      <family val="2"/>
    </font>
    <font>
      <sz val="8"/>
      <color theme="1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49108"/>
        <bgColor indexed="64"/>
      </patternFill>
    </fill>
    <fill>
      <patternFill patternType="solid">
        <fgColor rgb="FF6B5C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948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933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Font="1"/>
    <xf numFmtId="0" fontId="0" fillId="1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6" fillId="12" borderId="0" xfId="0" applyFont="1" applyFill="1" applyAlignment="1">
      <alignment horizontal="left" vertical="center"/>
    </xf>
    <xf numFmtId="0" fontId="5" fillId="12" borderId="0" xfId="0" applyFont="1" applyFill="1" applyAlignment="1">
      <alignment vertical="center"/>
    </xf>
    <xf numFmtId="0" fontId="7" fillId="6" borderId="0" xfId="1" applyFont="1" applyFill="1" applyBorder="1" applyAlignment="1">
      <alignment horizontal="left" wrapText="1"/>
    </xf>
    <xf numFmtId="0" fontId="11" fillId="0" borderId="0" xfId="0" applyFont="1"/>
    <xf numFmtId="0" fontId="10" fillId="6" borderId="0" xfId="1" applyFont="1" applyFill="1" applyAlignment="1">
      <alignment wrapText="1"/>
    </xf>
    <xf numFmtId="3" fontId="10" fillId="4" borderId="0" xfId="1" applyNumberFormat="1" applyFont="1" applyFill="1" applyBorder="1" applyAlignment="1">
      <alignment horizontal="center" vertical="center"/>
    </xf>
    <xf numFmtId="3" fontId="13" fillId="4" borderId="0" xfId="1" applyNumberFormat="1" applyFont="1" applyFill="1" applyBorder="1" applyAlignment="1">
      <alignment vertical="center"/>
    </xf>
    <xf numFmtId="1" fontId="13" fillId="5" borderId="3" xfId="1" applyNumberFormat="1" applyFont="1" applyFill="1" applyBorder="1" applyAlignment="1">
      <alignment vertical="center"/>
    </xf>
    <xf numFmtId="3" fontId="13" fillId="4" borderId="1" xfId="1" applyNumberFormat="1" applyFont="1" applyFill="1" applyBorder="1" applyAlignment="1">
      <alignment vertical="center"/>
    </xf>
    <xf numFmtId="1" fontId="13" fillId="5" borderId="2" xfId="1" applyNumberFormat="1" applyFont="1" applyFill="1" applyBorder="1" applyAlignment="1">
      <alignment vertical="center"/>
    </xf>
    <xf numFmtId="3" fontId="13" fillId="5" borderId="3" xfId="1" applyNumberFormat="1" applyFont="1" applyFill="1" applyBorder="1" applyAlignment="1">
      <alignment horizontal="right" vertical="center"/>
    </xf>
    <xf numFmtId="3" fontId="13" fillId="4" borderId="0" xfId="1" applyNumberFormat="1" applyFont="1" applyFill="1" applyBorder="1" applyAlignment="1">
      <alignment horizontal="center" vertical="center"/>
    </xf>
    <xf numFmtId="3" fontId="10" fillId="7" borderId="1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left" vertical="center" wrapText="1"/>
    </xf>
    <xf numFmtId="3" fontId="10" fillId="7" borderId="0" xfId="1" applyNumberFormat="1" applyFont="1" applyFill="1" applyBorder="1" applyAlignment="1">
      <alignment horizontal="center" vertical="center"/>
    </xf>
    <xf numFmtId="3" fontId="10" fillId="4" borderId="1" xfId="1" applyNumberFormat="1" applyFont="1" applyFill="1" applyBorder="1" applyAlignment="1">
      <alignment horizontal="center" vertical="center"/>
    </xf>
    <xf numFmtId="1" fontId="12" fillId="5" borderId="3" xfId="1" applyNumberFormat="1" applyFont="1" applyFill="1" applyBorder="1" applyAlignment="1">
      <alignment horizontal="left" vertical="center" wrapText="1"/>
    </xf>
    <xf numFmtId="0" fontId="14" fillId="6" borderId="0" xfId="1" applyFont="1" applyFill="1" applyAlignment="1">
      <alignment horizontal="center" vertical="center" wrapText="1"/>
    </xf>
    <xf numFmtId="0" fontId="9" fillId="6" borderId="0" xfId="1" applyFont="1" applyFill="1" applyAlignment="1">
      <alignment horizontal="center" vertical="center" wrapText="1"/>
    </xf>
    <xf numFmtId="3" fontId="13" fillId="6" borderId="0" xfId="1" applyNumberFormat="1" applyFont="1" applyFill="1" applyBorder="1" applyAlignment="1">
      <alignment horizontal="center" vertical="center"/>
    </xf>
    <xf numFmtId="3" fontId="10" fillId="6" borderId="0" xfId="1" applyNumberFormat="1" applyFont="1" applyFill="1" applyBorder="1" applyAlignment="1">
      <alignment horizontal="center" vertical="center"/>
    </xf>
    <xf numFmtId="1" fontId="12" fillId="6" borderId="0" xfId="1" applyNumberFormat="1" applyFont="1" applyFill="1" applyBorder="1" applyAlignment="1">
      <alignment horizontal="center" vertical="center"/>
    </xf>
    <xf numFmtId="3" fontId="12" fillId="6" borderId="0" xfId="1" applyNumberFormat="1" applyFont="1" applyFill="1" applyBorder="1" applyAlignment="1">
      <alignment horizontal="center" vertical="center" textRotation="90" wrapText="1"/>
    </xf>
    <xf numFmtId="3" fontId="12" fillId="6" borderId="0" xfId="1" applyNumberFormat="1" applyFont="1" applyFill="1" applyBorder="1" applyAlignment="1">
      <alignment horizontal="center" vertical="center"/>
    </xf>
    <xf numFmtId="0" fontId="10" fillId="6" borderId="0" xfId="1" applyFont="1" applyFill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3" fontId="16" fillId="2" borderId="0" xfId="3" applyNumberFormat="1" applyFont="1" applyFill="1" applyBorder="1" applyAlignment="1" applyProtection="1">
      <alignment horizontal="center" vertical="center"/>
      <protection locked="0"/>
    </xf>
    <xf numFmtId="1" fontId="16" fillId="2" borderId="0" xfId="3" applyNumberFormat="1" applyFont="1" applyFill="1" applyBorder="1" applyAlignment="1" applyProtection="1">
      <alignment horizontal="center" vertical="center"/>
      <protection locked="0"/>
    </xf>
    <xf numFmtId="41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3" fontId="16" fillId="11" borderId="13" xfId="7" applyNumberFormat="1" applyFont="1" applyFill="1" applyBorder="1" applyAlignment="1" applyProtection="1">
      <alignment horizontal="center" vertical="center"/>
      <protection locked="0"/>
    </xf>
    <xf numFmtId="1" fontId="16" fillId="11" borderId="13" xfId="7" applyNumberFormat="1" applyFont="1" applyFill="1" applyBorder="1" applyAlignment="1" applyProtection="1">
      <alignment horizontal="center" vertical="center"/>
      <protection locked="0"/>
    </xf>
    <xf numFmtId="170" fontId="10" fillId="11" borderId="13" xfId="0" applyNumberFormat="1" applyFont="1" applyFill="1" applyBorder="1" applyAlignment="1">
      <alignment horizontal="center" vertical="center"/>
    </xf>
    <xf numFmtId="1" fontId="10" fillId="11" borderId="13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11" borderId="0" xfId="0" applyFont="1" applyFill="1" applyAlignment="1">
      <alignment horizontal="center" wrapText="1"/>
    </xf>
    <xf numFmtId="0" fontId="11" fillId="11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5" fillId="3" borderId="14" xfId="1" applyNumberFormat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/>
    </xf>
    <xf numFmtId="41" fontId="10" fillId="2" borderId="0" xfId="1" applyNumberFormat="1" applyFont="1" applyFill="1" applyBorder="1" applyAlignment="1">
      <alignment horizontal="center" vertical="center"/>
    </xf>
    <xf numFmtId="1" fontId="10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 wrapText="1"/>
    </xf>
    <xf numFmtId="3" fontId="17" fillId="10" borderId="14" xfId="0" applyNumberFormat="1" applyFont="1" applyFill="1" applyBorder="1" applyAlignment="1">
      <alignment horizontal="left" vertical="center" wrapText="1"/>
    </xf>
    <xf numFmtId="0" fontId="18" fillId="11" borderId="0" xfId="0" applyFont="1" applyFill="1" applyBorder="1" applyAlignment="1">
      <alignment vertical="center" wrapText="1"/>
    </xf>
    <xf numFmtId="3" fontId="19" fillId="11" borderId="0" xfId="7" applyNumberFormat="1" applyFont="1" applyFill="1" applyBorder="1" applyAlignment="1" applyProtection="1">
      <alignment vertical="center" wrapText="1"/>
      <protection locked="0"/>
    </xf>
    <xf numFmtId="1" fontId="19" fillId="11" borderId="0" xfId="7" applyNumberFormat="1" applyFont="1" applyFill="1" applyBorder="1" applyAlignment="1" applyProtection="1">
      <alignment vertical="center" wrapText="1"/>
      <protection locked="0"/>
    </xf>
    <xf numFmtId="170" fontId="18" fillId="11" borderId="0" xfId="0" applyNumberFormat="1" applyFont="1" applyFill="1" applyBorder="1" applyAlignment="1">
      <alignment vertical="center" wrapText="1"/>
    </xf>
    <xf numFmtId="1" fontId="18" fillId="11" borderId="0" xfId="0" applyNumberFormat="1" applyFont="1" applyFill="1" applyBorder="1" applyAlignment="1">
      <alignment vertical="center" wrapText="1"/>
    </xf>
    <xf numFmtId="0" fontId="18" fillId="11" borderId="0" xfId="0" applyFont="1" applyFill="1" applyAlignment="1">
      <alignment vertical="center" wrapText="1"/>
    </xf>
    <xf numFmtId="0" fontId="18" fillId="11" borderId="0" xfId="0" applyFont="1" applyFill="1" applyAlignment="1">
      <alignment horizontal="center" vertical="center" wrapText="1"/>
    </xf>
    <xf numFmtId="0" fontId="20" fillId="0" borderId="0" xfId="0" applyFont="1"/>
    <xf numFmtId="0" fontId="20" fillId="0" borderId="0" xfId="0" applyFont="1" applyFill="1"/>
    <xf numFmtId="0" fontId="20" fillId="13" borderId="0" xfId="0" applyFont="1" applyFill="1"/>
    <xf numFmtId="3" fontId="15" fillId="3" borderId="11" xfId="1" applyNumberFormat="1" applyFont="1" applyFill="1" applyBorder="1" applyAlignment="1">
      <alignment horizontal="left" vertical="center" wrapText="1"/>
    </xf>
    <xf numFmtId="3" fontId="15" fillId="10" borderId="0" xfId="0" applyNumberFormat="1" applyFont="1" applyFill="1" applyBorder="1" applyAlignment="1">
      <alignment horizontal="left" vertical="center" wrapText="1"/>
    </xf>
    <xf numFmtId="0" fontId="9" fillId="11" borderId="16" xfId="0" applyFont="1" applyFill="1" applyBorder="1" applyAlignment="1">
      <alignment horizontal="left" vertical="center"/>
    </xf>
    <xf numFmtId="0" fontId="10" fillId="0" borderId="12" xfId="2" applyNumberFormat="1" applyFont="1" applyFill="1" applyBorder="1" applyAlignment="1">
      <alignment horizontal="center" vertical="center" wrapText="1"/>
    </xf>
    <xf numFmtId="169" fontId="9" fillId="0" borderId="12" xfId="2" applyNumberFormat="1" applyFont="1" applyFill="1" applyBorder="1" applyAlignment="1">
      <alignment horizontal="center" vertical="center" wrapText="1"/>
    </xf>
    <xf numFmtId="168" fontId="16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wrapText="1"/>
    </xf>
    <xf numFmtId="3" fontId="15" fillId="10" borderId="13" xfId="0" applyNumberFormat="1" applyFont="1" applyFill="1" applyBorder="1" applyAlignment="1">
      <alignment horizontal="left" vertical="center" wrapText="1"/>
    </xf>
    <xf numFmtId="0" fontId="10" fillId="11" borderId="0" xfId="0" applyFont="1" applyFill="1" applyBorder="1" applyAlignment="1">
      <alignment horizontal="center" vertical="center"/>
    </xf>
    <xf numFmtId="3" fontId="16" fillId="11" borderId="0" xfId="7" applyNumberFormat="1" applyFont="1" applyFill="1" applyBorder="1" applyAlignment="1" applyProtection="1">
      <alignment horizontal="center" vertical="center"/>
      <protection locked="0"/>
    </xf>
    <xf numFmtId="1" fontId="16" fillId="11" borderId="0" xfId="7" applyNumberFormat="1" applyFont="1" applyFill="1" applyBorder="1" applyAlignment="1" applyProtection="1">
      <alignment horizontal="center" vertical="center"/>
      <protection locked="0"/>
    </xf>
    <xf numFmtId="170" fontId="10" fillId="11" borderId="0" xfId="0" applyNumberFormat="1" applyFont="1" applyFill="1" applyBorder="1" applyAlignment="1">
      <alignment horizontal="center" vertical="center"/>
    </xf>
    <xf numFmtId="1" fontId="10" fillId="11" borderId="0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3" fontId="16" fillId="2" borderId="11" xfId="7" applyNumberFormat="1" applyFont="1" applyFill="1" applyBorder="1" applyAlignment="1" applyProtection="1">
      <alignment horizontal="center" vertical="center"/>
      <protection locked="0"/>
    </xf>
    <xf numFmtId="1" fontId="16" fillId="2" borderId="11" xfId="7" applyNumberFormat="1" applyFont="1" applyFill="1" applyBorder="1" applyAlignment="1" applyProtection="1">
      <alignment horizontal="center" vertical="center"/>
      <protection locked="0"/>
    </xf>
    <xf numFmtId="41" fontId="10" fillId="2" borderId="11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69" fontId="18" fillId="0" borderId="30" xfId="8" applyNumberFormat="1" applyFont="1" applyFill="1" applyBorder="1" applyAlignment="1" applyProtection="1">
      <alignment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0" fontId="11" fillId="11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3" fontId="16" fillId="2" borderId="11" xfId="3" applyNumberFormat="1" applyFont="1" applyFill="1" applyBorder="1" applyAlignment="1" applyProtection="1">
      <alignment horizontal="center" vertical="center"/>
      <protection locked="0"/>
    </xf>
    <xf numFmtId="1" fontId="16" fillId="2" borderId="11" xfId="3" applyNumberFormat="1" applyFont="1" applyFill="1" applyBorder="1" applyAlignment="1" applyProtection="1">
      <alignment horizontal="center" vertical="center"/>
      <protection locked="0"/>
    </xf>
    <xf numFmtId="41" fontId="10" fillId="2" borderId="11" xfId="1" applyNumberFormat="1" applyFont="1" applyFill="1" applyBorder="1" applyAlignment="1">
      <alignment horizontal="center" vertical="center"/>
    </xf>
    <xf numFmtId="1" fontId="10" fillId="2" borderId="11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3" fontId="15" fillId="3" borderId="13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11" borderId="11" xfId="0" applyFont="1" applyFill="1" applyBorder="1" applyAlignment="1">
      <alignment horizontal="center" vertical="center"/>
    </xf>
    <xf numFmtId="3" fontId="16" fillId="11" borderId="11" xfId="7" applyNumberFormat="1" applyFont="1" applyFill="1" applyBorder="1" applyAlignment="1" applyProtection="1">
      <alignment horizontal="center" vertical="center"/>
      <protection locked="0"/>
    </xf>
    <xf numFmtId="1" fontId="16" fillId="11" borderId="11" xfId="7" applyNumberFormat="1" applyFont="1" applyFill="1" applyBorder="1" applyAlignment="1" applyProtection="1">
      <alignment horizontal="center" vertical="center"/>
      <protection locked="0"/>
    </xf>
    <xf numFmtId="170" fontId="10" fillId="11" borderId="11" xfId="0" applyNumberFormat="1" applyFont="1" applyFill="1" applyBorder="1" applyAlignment="1">
      <alignment horizontal="center" vertical="center"/>
    </xf>
    <xf numFmtId="1" fontId="10" fillId="11" borderId="11" xfId="0" applyNumberFormat="1" applyFont="1" applyFill="1" applyBorder="1" applyAlignment="1">
      <alignment horizontal="center" vertical="center"/>
    </xf>
    <xf numFmtId="1" fontId="10" fillId="11" borderId="17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left" vertical="center" wrapText="1"/>
    </xf>
    <xf numFmtId="0" fontId="11" fillId="11" borderId="18" xfId="0" applyFont="1" applyFill="1" applyBorder="1" applyAlignment="1">
      <alignment horizontal="center" vertical="center" wrapText="1"/>
    </xf>
    <xf numFmtId="3" fontId="16" fillId="2" borderId="0" xfId="7" applyNumberFormat="1" applyFont="1" applyFill="1" applyBorder="1" applyAlignment="1" applyProtection="1">
      <alignment horizontal="center" vertical="center"/>
      <protection locked="0"/>
    </xf>
    <xf numFmtId="1" fontId="16" fillId="2" borderId="0" xfId="7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10" fillId="0" borderId="14" xfId="2" applyNumberFormat="1" applyFont="1" applyFill="1" applyBorder="1" applyAlignment="1">
      <alignment horizontal="center" vertical="center"/>
    </xf>
    <xf numFmtId="169" fontId="9" fillId="0" borderId="14" xfId="2" applyNumberFormat="1" applyFont="1" applyFill="1" applyBorder="1" applyAlignment="1">
      <alignment horizontal="center" vertical="center"/>
    </xf>
    <xf numFmtId="168" fontId="16" fillId="0" borderId="14" xfId="2" applyNumberFormat="1" applyFont="1" applyFill="1" applyBorder="1" applyAlignment="1" applyProtection="1">
      <alignment horizontal="right" vertical="center"/>
      <protection locked="0"/>
    </xf>
    <xf numFmtId="0" fontId="10" fillId="0" borderId="13" xfId="2" applyNumberFormat="1" applyFont="1" applyFill="1" applyBorder="1" applyAlignment="1">
      <alignment horizontal="center" vertical="center"/>
    </xf>
    <xf numFmtId="169" fontId="9" fillId="0" borderId="13" xfId="2" applyNumberFormat="1" applyFont="1" applyFill="1" applyBorder="1" applyAlignment="1">
      <alignment horizontal="center" vertical="center"/>
    </xf>
    <xf numFmtId="169" fontId="9" fillId="0" borderId="13" xfId="2" quotePrefix="1" applyNumberFormat="1" applyFont="1" applyFill="1" applyBorder="1" applyAlignment="1">
      <alignment horizontal="center" vertical="center"/>
    </xf>
    <xf numFmtId="168" fontId="10" fillId="0" borderId="13" xfId="2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3" fontId="17" fillId="10" borderId="36" xfId="0" applyNumberFormat="1" applyFont="1" applyFill="1" applyBorder="1" applyAlignment="1">
      <alignment horizontal="left" vertical="center" wrapText="1"/>
    </xf>
    <xf numFmtId="169" fontId="18" fillId="0" borderId="0" xfId="8" applyNumberFormat="1" applyFont="1" applyFill="1" applyBorder="1" applyAlignment="1" applyProtection="1">
      <alignment horizontal="center" vertical="center" wrapText="1"/>
    </xf>
    <xf numFmtId="3" fontId="21" fillId="6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9" fontId="18" fillId="0" borderId="37" xfId="8" applyNumberFormat="1" applyFont="1" applyFill="1" applyBorder="1" applyAlignment="1" applyProtection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" fontId="16" fillId="0" borderId="14" xfId="3" applyNumberFormat="1" applyFont="1" applyFill="1" applyBorder="1" applyAlignment="1" applyProtection="1">
      <alignment horizontal="center" vertical="center"/>
      <protection locked="0"/>
    </xf>
    <xf numFmtId="1" fontId="16" fillId="0" borderId="14" xfId="3" applyNumberFormat="1" applyFont="1" applyFill="1" applyBorder="1" applyAlignment="1" applyProtection="1">
      <alignment horizontal="center" vertical="center"/>
      <protection locked="0"/>
    </xf>
    <xf numFmtId="41" fontId="10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9" fillId="6" borderId="19" xfId="1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9" fillId="6" borderId="20" xfId="1" applyFont="1" applyFill="1" applyBorder="1" applyAlignment="1">
      <alignment horizontal="center" vertical="center" wrapText="1"/>
    </xf>
    <xf numFmtId="0" fontId="10" fillId="8" borderId="19" xfId="1" applyFont="1" applyFill="1" applyBorder="1" applyAlignment="1">
      <alignment horizontal="center" vertical="center" wrapText="1"/>
    </xf>
    <xf numFmtId="0" fontId="10" fillId="8" borderId="22" xfId="1" applyFont="1" applyFill="1" applyBorder="1" applyAlignment="1">
      <alignment horizontal="center" vertical="center" wrapText="1"/>
    </xf>
    <xf numFmtId="0" fontId="10" fillId="8" borderId="20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 wrapText="1"/>
    </xf>
    <xf numFmtId="0" fontId="9" fillId="8" borderId="20" xfId="1" applyFont="1" applyFill="1" applyBorder="1" applyAlignment="1">
      <alignment horizontal="center" vertical="center" wrapText="1"/>
    </xf>
    <xf numFmtId="3" fontId="8" fillId="9" borderId="7" xfId="1" applyNumberFormat="1" applyFont="1" applyFill="1" applyBorder="1" applyAlignment="1">
      <alignment horizontal="center" vertical="center"/>
    </xf>
    <xf numFmtId="3" fontId="8" fillId="9" borderId="8" xfId="1" applyNumberFormat="1" applyFont="1" applyFill="1" applyBorder="1" applyAlignment="1">
      <alignment horizontal="center" vertical="center"/>
    </xf>
    <xf numFmtId="3" fontId="12" fillId="4" borderId="2" xfId="1" applyNumberFormat="1" applyFont="1" applyFill="1" applyBorder="1" applyAlignment="1">
      <alignment horizontal="center" vertical="center" textRotation="90" wrapText="1"/>
    </xf>
    <xf numFmtId="3" fontId="12" fillId="4" borderId="6" xfId="1" applyNumberFormat="1" applyFont="1" applyFill="1" applyBorder="1" applyAlignment="1">
      <alignment horizontal="center" vertical="center" textRotation="90" wrapText="1"/>
    </xf>
    <xf numFmtId="3" fontId="13" fillId="4" borderId="3" xfId="1" applyNumberFormat="1" applyFont="1" applyFill="1" applyBorder="1" applyAlignment="1">
      <alignment horizontal="center" vertical="center"/>
    </xf>
    <xf numFmtId="3" fontId="13" fillId="4" borderId="4" xfId="1" applyNumberFormat="1" applyFont="1" applyFill="1" applyBorder="1" applyAlignment="1">
      <alignment horizontal="center" vertical="center"/>
    </xf>
    <xf numFmtId="3" fontId="10" fillId="7" borderId="3" xfId="1" applyNumberFormat="1" applyFont="1" applyFill="1" applyBorder="1" applyAlignment="1">
      <alignment horizontal="center" vertical="center"/>
    </xf>
    <xf numFmtId="3" fontId="10" fillId="7" borderId="5" xfId="1" applyNumberFormat="1" applyFont="1" applyFill="1" applyBorder="1" applyAlignment="1">
      <alignment horizontal="center" vertical="center"/>
    </xf>
    <xf numFmtId="3" fontId="12" fillId="5" borderId="2" xfId="1" applyNumberFormat="1" applyFont="1" applyFill="1" applyBorder="1" applyAlignment="1">
      <alignment horizontal="center" vertical="center" textRotation="90" wrapText="1"/>
    </xf>
    <xf numFmtId="3" fontId="12" fillId="5" borderId="6" xfId="1" applyNumberFormat="1" applyFont="1" applyFill="1" applyBorder="1" applyAlignment="1">
      <alignment horizontal="center" vertical="center" textRotation="90" wrapText="1"/>
    </xf>
    <xf numFmtId="0" fontId="8" fillId="9" borderId="2" xfId="1" applyFont="1" applyFill="1" applyBorder="1" applyAlignment="1">
      <alignment horizontal="center" vertical="center" textRotation="90" wrapText="1"/>
    </xf>
    <xf numFmtId="0" fontId="8" fillId="9" borderId="6" xfId="1" applyFont="1" applyFill="1" applyBorder="1" applyAlignment="1">
      <alignment horizontal="center" vertical="center" textRotation="90" wrapText="1"/>
    </xf>
    <xf numFmtId="0" fontId="8" fillId="9" borderId="10" xfId="1" applyFont="1" applyFill="1" applyBorder="1" applyAlignment="1">
      <alignment horizontal="center" vertical="center" textRotation="90" wrapText="1"/>
    </xf>
    <xf numFmtId="3" fontId="8" fillId="9" borderId="9" xfId="1" applyNumberFormat="1" applyFont="1" applyFill="1" applyBorder="1" applyAlignment="1">
      <alignment horizontal="center" vertical="center"/>
    </xf>
    <xf numFmtId="3" fontId="10" fillId="4" borderId="3" xfId="1" applyNumberFormat="1" applyFont="1" applyFill="1" applyBorder="1" applyAlignment="1">
      <alignment horizontal="left" vertical="center"/>
    </xf>
    <xf numFmtId="3" fontId="10" fillId="4" borderId="4" xfId="1" applyNumberFormat="1" applyFont="1" applyFill="1" applyBorder="1" applyAlignment="1">
      <alignment horizontal="left" vertical="center"/>
    </xf>
    <xf numFmtId="3" fontId="10" fillId="4" borderId="5" xfId="1" applyNumberFormat="1" applyFont="1" applyFill="1" applyBorder="1" applyAlignment="1">
      <alignment horizontal="left" vertical="center"/>
    </xf>
    <xf numFmtId="3" fontId="9" fillId="4" borderId="3" xfId="1" applyNumberFormat="1" applyFont="1" applyFill="1" applyBorder="1" applyAlignment="1">
      <alignment horizontal="left" vertical="center" wrapText="1"/>
    </xf>
    <xf numFmtId="0" fontId="9" fillId="0" borderId="4" xfId="1" applyFont="1" applyBorder="1"/>
    <xf numFmtId="0" fontId="9" fillId="0" borderId="5" xfId="1" applyFont="1" applyBorder="1"/>
    <xf numFmtId="3" fontId="9" fillId="4" borderId="5" xfId="1" applyNumberFormat="1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horizontal="left" vertical="center"/>
    </xf>
    <xf numFmtId="0" fontId="0" fillId="12" borderId="0" xfId="0" applyFont="1" applyFill="1" applyBorder="1" applyAlignment="1">
      <alignment horizontal="center" vertical="center"/>
    </xf>
    <xf numFmtId="3" fontId="4" fillId="10" borderId="0" xfId="0" applyNumberFormat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3" fontId="16" fillId="14" borderId="12" xfId="1" applyNumberFormat="1" applyFont="1" applyFill="1" applyBorder="1" applyAlignment="1">
      <alignment horizontal="left" vertical="center" wrapText="1"/>
    </xf>
    <xf numFmtId="0" fontId="10" fillId="14" borderId="12" xfId="2" applyNumberFormat="1" applyFont="1" applyFill="1" applyBorder="1" applyAlignment="1">
      <alignment horizontal="center" vertical="center"/>
    </xf>
    <xf numFmtId="169" fontId="9" fillId="14" borderId="12" xfId="2" applyNumberFormat="1" applyFont="1" applyFill="1" applyBorder="1" applyAlignment="1">
      <alignment horizontal="center" vertical="center"/>
    </xf>
    <xf numFmtId="168" fontId="16" fillId="14" borderId="12" xfId="2" applyNumberFormat="1" applyFont="1" applyFill="1" applyBorder="1" applyAlignment="1" applyProtection="1">
      <alignment horizontal="right" vertical="center"/>
      <protection locked="0"/>
    </xf>
    <xf numFmtId="0" fontId="10" fillId="14" borderId="12" xfId="1" applyFont="1" applyFill="1" applyBorder="1" applyAlignment="1">
      <alignment horizontal="center" vertical="center"/>
    </xf>
    <xf numFmtId="0" fontId="10" fillId="14" borderId="12" xfId="1" applyFont="1" applyFill="1" applyBorder="1" applyAlignment="1">
      <alignment horizontal="center" vertical="center" wrapText="1"/>
    </xf>
    <xf numFmtId="3" fontId="19" fillId="14" borderId="16" xfId="0" applyNumberFormat="1" applyFont="1" applyFill="1" applyBorder="1" applyAlignment="1">
      <alignment horizontal="left" vertical="center" wrapText="1"/>
    </xf>
    <xf numFmtId="3" fontId="19" fillId="14" borderId="16" xfId="0" applyNumberFormat="1" applyFont="1" applyFill="1" applyBorder="1" applyAlignment="1">
      <alignment horizontal="center" vertical="center" wrapText="1"/>
    </xf>
    <xf numFmtId="169" fontId="18" fillId="14" borderId="16" xfId="8" applyNumberFormat="1" applyFont="1" applyFill="1" applyBorder="1" applyAlignment="1" applyProtection="1">
      <alignment horizontal="center" vertical="center" wrapText="1"/>
    </xf>
    <xf numFmtId="3" fontId="21" fillId="14" borderId="12" xfId="0" applyNumberFormat="1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3" fontId="19" fillId="14" borderId="23" xfId="0" applyNumberFormat="1" applyFont="1" applyFill="1" applyBorder="1" applyAlignment="1">
      <alignment horizontal="center" vertical="center" wrapText="1"/>
    </xf>
    <xf numFmtId="3" fontId="19" fillId="14" borderId="16" xfId="0" quotePrefix="1" applyNumberFormat="1" applyFont="1" applyFill="1" applyBorder="1" applyAlignment="1">
      <alignment horizontal="center" vertical="center" wrapText="1"/>
    </xf>
    <xf numFmtId="3" fontId="21" fillId="14" borderId="16" xfId="0" applyNumberFormat="1" applyFont="1" applyFill="1" applyBorder="1" applyAlignment="1">
      <alignment horizontal="center" vertical="center" wrapText="1"/>
    </xf>
    <xf numFmtId="3" fontId="19" fillId="14" borderId="18" xfId="0" applyNumberFormat="1" applyFont="1" applyFill="1" applyBorder="1" applyAlignment="1">
      <alignment horizontal="center" vertical="center" wrapText="1"/>
    </xf>
    <xf numFmtId="3" fontId="19" fillId="14" borderId="24" xfId="0" applyNumberFormat="1" applyFont="1" applyFill="1" applyBorder="1" applyAlignment="1">
      <alignment horizontal="center" vertical="center" wrapText="1"/>
    </xf>
    <xf numFmtId="3" fontId="19" fillId="14" borderId="12" xfId="0" applyNumberFormat="1" applyFont="1" applyFill="1" applyBorder="1" applyAlignment="1">
      <alignment horizontal="center" vertical="center" wrapText="1"/>
    </xf>
    <xf numFmtId="3" fontId="19" fillId="14" borderId="25" xfId="0" applyNumberFormat="1" applyFont="1" applyFill="1" applyBorder="1" applyAlignment="1">
      <alignment horizontal="center" vertical="center" wrapText="1"/>
    </xf>
    <xf numFmtId="3" fontId="19" fillId="14" borderId="18" xfId="0" applyNumberFormat="1" applyFont="1" applyFill="1" applyBorder="1" applyAlignment="1">
      <alignment horizontal="left" vertical="center" wrapText="1"/>
    </xf>
    <xf numFmtId="169" fontId="18" fillId="14" borderId="18" xfId="8" applyNumberFormat="1" applyFont="1" applyFill="1" applyBorder="1" applyAlignment="1" applyProtection="1">
      <alignment horizontal="center" vertical="center" wrapText="1"/>
    </xf>
    <xf numFmtId="3" fontId="21" fillId="14" borderId="18" xfId="0" applyNumberFormat="1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3" fontId="19" fillId="14" borderId="26" xfId="0" applyNumberFormat="1" applyFont="1" applyFill="1" applyBorder="1" applyAlignment="1">
      <alignment horizontal="center" vertical="center" wrapText="1"/>
    </xf>
    <xf numFmtId="3" fontId="19" fillId="14" borderId="27" xfId="0" applyNumberFormat="1" applyFont="1" applyFill="1" applyBorder="1" applyAlignment="1">
      <alignment horizontal="center" vertical="center" wrapText="1"/>
    </xf>
    <xf numFmtId="3" fontId="19" fillId="14" borderId="12" xfId="0" applyNumberFormat="1" applyFont="1" applyFill="1" applyBorder="1" applyAlignment="1">
      <alignment horizontal="left" vertical="center" wrapText="1"/>
    </xf>
    <xf numFmtId="169" fontId="18" fillId="14" borderId="12" xfId="8" applyNumberFormat="1" applyFont="1" applyFill="1" applyBorder="1" applyAlignment="1" applyProtection="1">
      <alignment horizontal="center" vertical="center" wrapText="1"/>
    </xf>
    <xf numFmtId="3" fontId="19" fillId="14" borderId="28" xfId="0" applyNumberFormat="1" applyFont="1" applyFill="1" applyBorder="1" applyAlignment="1">
      <alignment horizontal="center" vertical="center" wrapText="1"/>
    </xf>
    <xf numFmtId="0" fontId="18" fillId="14" borderId="29" xfId="0" applyFont="1" applyFill="1" applyBorder="1" applyAlignment="1">
      <alignment horizontal="center" vertical="center" wrapText="1"/>
    </xf>
    <xf numFmtId="0" fontId="10" fillId="14" borderId="12" xfId="2" applyNumberFormat="1" applyFont="1" applyFill="1" applyBorder="1" applyAlignment="1">
      <alignment horizontal="center" vertical="center" wrapText="1"/>
    </xf>
    <xf numFmtId="169" fontId="9" fillId="14" borderId="12" xfId="2" applyNumberFormat="1" applyFont="1" applyFill="1" applyBorder="1" applyAlignment="1">
      <alignment horizontal="center" vertical="center" wrapText="1"/>
    </xf>
    <xf numFmtId="168" fontId="16" fillId="14" borderId="12" xfId="2" applyNumberFormat="1" applyFont="1" applyFill="1" applyBorder="1" applyAlignment="1" applyProtection="1">
      <alignment horizontal="right" vertical="center" wrapText="1"/>
      <protection locked="0"/>
    </xf>
    <xf numFmtId="0" fontId="11" fillId="14" borderId="12" xfId="0" applyFont="1" applyFill="1" applyBorder="1" applyAlignment="1">
      <alignment wrapText="1"/>
    </xf>
    <xf numFmtId="0" fontId="11" fillId="14" borderId="12" xfId="0" applyFont="1" applyFill="1" applyBorder="1" applyAlignment="1">
      <alignment horizontal="center" wrapText="1"/>
    </xf>
    <xf numFmtId="0" fontId="11" fillId="14" borderId="12" xfId="0" applyFont="1" applyFill="1" applyBorder="1"/>
    <xf numFmtId="168" fontId="16" fillId="14" borderId="12" xfId="8" applyNumberFormat="1" applyFont="1" applyFill="1" applyBorder="1" applyAlignment="1" applyProtection="1">
      <alignment horizontal="left" vertical="center" wrapText="1"/>
      <protection locked="0"/>
    </xf>
    <xf numFmtId="0" fontId="10" fillId="14" borderId="12" xfId="8" applyNumberFormat="1" applyFont="1" applyFill="1" applyBorder="1" applyAlignment="1">
      <alignment horizontal="center" vertical="center"/>
    </xf>
    <xf numFmtId="169" fontId="10" fillId="14" borderId="12" xfId="8" applyNumberFormat="1" applyFont="1" applyFill="1" applyBorder="1" applyAlignment="1">
      <alignment horizontal="center" vertical="center"/>
    </xf>
    <xf numFmtId="168" fontId="16" fillId="14" borderId="12" xfId="8" applyNumberFormat="1" applyFont="1" applyFill="1" applyBorder="1" applyAlignment="1" applyProtection="1">
      <alignment horizontal="right" vertical="center"/>
      <protection locked="0"/>
    </xf>
    <xf numFmtId="0" fontId="10" fillId="14" borderId="12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left" vertical="center" wrapText="1"/>
    </xf>
    <xf numFmtId="0" fontId="10" fillId="14" borderId="12" xfId="0" applyFont="1" applyFill="1" applyBorder="1" applyAlignment="1">
      <alignment horizontal="center" vertical="center" wrapText="1"/>
    </xf>
    <xf numFmtId="3" fontId="19" fillId="14" borderId="31" xfId="0" applyNumberFormat="1" applyFont="1" applyFill="1" applyBorder="1" applyAlignment="1">
      <alignment horizontal="left" vertical="center" wrapText="1"/>
    </xf>
    <xf numFmtId="3" fontId="19" fillId="14" borderId="32" xfId="0" applyNumberFormat="1" applyFont="1" applyFill="1" applyBorder="1" applyAlignment="1">
      <alignment horizontal="center" vertical="center" wrapText="1"/>
    </xf>
    <xf numFmtId="169" fontId="18" fillId="14" borderId="32" xfId="8" applyNumberFormat="1" applyFont="1" applyFill="1" applyBorder="1" applyAlignment="1" applyProtection="1">
      <alignment horizontal="center" vertical="center" wrapText="1"/>
    </xf>
    <xf numFmtId="169" fontId="18" fillId="14" borderId="33" xfId="8" applyNumberFormat="1" applyFont="1" applyFill="1" applyBorder="1" applyAlignment="1" applyProtection="1">
      <alignment horizontal="center" vertical="center" wrapText="1"/>
    </xf>
    <xf numFmtId="3" fontId="21" fillId="14" borderId="34" xfId="0" applyNumberFormat="1" applyFont="1" applyFill="1" applyBorder="1" applyAlignment="1">
      <alignment horizontal="center" vertical="center" wrapText="1"/>
    </xf>
    <xf numFmtId="0" fontId="18" fillId="14" borderId="32" xfId="0" applyFont="1" applyFill="1" applyBorder="1" applyAlignment="1">
      <alignment horizontal="center" vertical="center" wrapText="1"/>
    </xf>
    <xf numFmtId="3" fontId="19" fillId="14" borderId="33" xfId="0" applyNumberFormat="1" applyFont="1" applyFill="1" applyBorder="1" applyAlignment="1">
      <alignment horizontal="center" vertical="center" wrapText="1"/>
    </xf>
    <xf numFmtId="0" fontId="18" fillId="14" borderId="35" xfId="0" applyFont="1" applyFill="1" applyBorder="1" applyAlignment="1">
      <alignment horizontal="center" vertical="center" wrapText="1"/>
    </xf>
    <xf numFmtId="3" fontId="16" fillId="14" borderId="12" xfId="0" applyNumberFormat="1" applyFont="1" applyFill="1" applyBorder="1" applyAlignment="1">
      <alignment horizontal="left" vertical="center" wrapText="1"/>
    </xf>
    <xf numFmtId="0" fontId="10" fillId="14" borderId="12" xfId="8" applyNumberFormat="1" applyFont="1" applyFill="1" applyBorder="1" applyAlignment="1" applyProtection="1">
      <alignment horizontal="center" vertical="center"/>
    </xf>
    <xf numFmtId="169" fontId="10" fillId="14" borderId="12" xfId="8" applyNumberFormat="1" applyFont="1" applyFill="1" applyBorder="1" applyAlignment="1" applyProtection="1">
      <alignment horizontal="center" vertical="center" wrapText="1"/>
    </xf>
    <xf numFmtId="3" fontId="16" fillId="14" borderId="12" xfId="0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/>
    </xf>
    <xf numFmtId="0" fontId="10" fillId="14" borderId="12" xfId="8" applyNumberFormat="1" applyFont="1" applyFill="1" applyBorder="1" applyAlignment="1" applyProtection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/>
    </xf>
    <xf numFmtId="3" fontId="16" fillId="14" borderId="12" xfId="0" applyNumberFormat="1" applyFont="1" applyFill="1" applyBorder="1" applyAlignment="1">
      <alignment horizontal="right" vertical="center" wrapText="1"/>
    </xf>
    <xf numFmtId="0" fontId="10" fillId="14" borderId="12" xfId="0" applyFont="1" applyFill="1" applyBorder="1" applyAlignment="1">
      <alignment horizontal="left" vertical="center"/>
    </xf>
    <xf numFmtId="3" fontId="10" fillId="14" borderId="12" xfId="0" applyNumberFormat="1" applyFont="1" applyFill="1" applyBorder="1" applyAlignment="1">
      <alignment horizontal="left" vertical="center" wrapText="1"/>
    </xf>
    <xf numFmtId="168" fontId="10" fillId="14" borderId="12" xfId="2" applyNumberFormat="1" applyFont="1" applyFill="1" applyBorder="1" applyAlignment="1" applyProtection="1">
      <alignment horizontal="right" vertical="center"/>
      <protection locked="0"/>
    </xf>
    <xf numFmtId="3" fontId="21" fillId="14" borderId="32" xfId="0" applyNumberFormat="1" applyFont="1" applyFill="1" applyBorder="1" applyAlignment="1">
      <alignment horizontal="center" vertical="center" wrapText="1"/>
    </xf>
    <xf numFmtId="3" fontId="19" fillId="14" borderId="35" xfId="0" applyNumberFormat="1" applyFont="1" applyFill="1" applyBorder="1" applyAlignment="1">
      <alignment horizontal="center" vertical="center" wrapText="1"/>
    </xf>
    <xf numFmtId="3" fontId="19" fillId="14" borderId="25" xfId="0" applyNumberFormat="1" applyFont="1" applyFill="1" applyBorder="1" applyAlignment="1">
      <alignment horizontal="left" vertical="center" wrapText="1"/>
    </xf>
    <xf numFmtId="169" fontId="18" fillId="14" borderId="25" xfId="8" applyNumberFormat="1" applyFont="1" applyFill="1" applyBorder="1" applyAlignment="1" applyProtection="1">
      <alignment horizontal="center" vertical="center" wrapText="1"/>
    </xf>
    <xf numFmtId="0" fontId="18" fillId="14" borderId="25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169" fontId="18" fillId="14" borderId="24" xfId="8" applyNumberFormat="1" applyFont="1" applyFill="1" applyBorder="1" applyAlignment="1" applyProtection="1">
      <alignment horizontal="center" vertical="center" wrapText="1"/>
    </xf>
    <xf numFmtId="3" fontId="19" fillId="14" borderId="38" xfId="0" applyNumberFormat="1" applyFont="1" applyFill="1" applyBorder="1" applyAlignment="1">
      <alignment horizontal="center" vertical="center" wrapText="1"/>
    </xf>
    <xf numFmtId="3" fontId="21" fillId="14" borderId="16" xfId="0" applyNumberFormat="1" applyFont="1" applyFill="1" applyBorder="1" applyAlignment="1">
      <alignment horizontal="left" vertical="center" wrapText="1"/>
    </xf>
    <xf numFmtId="3" fontId="21" fillId="14" borderId="38" xfId="0" applyNumberFormat="1" applyFont="1" applyFill="1" applyBorder="1" applyAlignment="1">
      <alignment horizontal="center" vertical="center" wrapText="1"/>
    </xf>
    <xf numFmtId="3" fontId="19" fillId="14" borderId="18" xfId="0" applyNumberFormat="1" applyFont="1" applyFill="1" applyBorder="1" applyAlignment="1">
      <alignment horizontal="center" vertical="center" wrapText="1"/>
    </xf>
    <xf numFmtId="3" fontId="19" fillId="14" borderId="16" xfId="0" applyNumberFormat="1" applyFont="1" applyFill="1" applyBorder="1" applyAlignment="1">
      <alignment horizontal="center" vertical="center" wrapText="1"/>
    </xf>
    <xf numFmtId="3" fontId="21" fillId="14" borderId="39" xfId="0" applyNumberFormat="1" applyFont="1" applyFill="1" applyBorder="1" applyAlignment="1">
      <alignment horizontal="center" vertical="center" wrapText="1"/>
    </xf>
    <xf numFmtId="3" fontId="19" fillId="14" borderId="25" xfId="0" applyNumberFormat="1" applyFont="1" applyFill="1" applyBorder="1" applyAlignment="1">
      <alignment horizontal="center" vertical="center" wrapText="1"/>
    </xf>
    <xf numFmtId="3" fontId="19" fillId="14" borderId="39" xfId="0" applyNumberFormat="1" applyFont="1" applyFill="1" applyBorder="1" applyAlignment="1">
      <alignment horizontal="center" vertical="center" wrapText="1"/>
    </xf>
    <xf numFmtId="3" fontId="19" fillId="14" borderId="16" xfId="0" applyNumberFormat="1" applyFont="1" applyFill="1" applyBorder="1" applyAlignment="1">
      <alignment vertical="center" wrapText="1"/>
    </xf>
    <xf numFmtId="3" fontId="19" fillId="14" borderId="19" xfId="0" applyNumberFormat="1" applyFont="1" applyFill="1" applyBorder="1" applyAlignment="1">
      <alignment horizontal="center" vertical="center" wrapText="1"/>
    </xf>
    <xf numFmtId="3" fontId="19" fillId="14" borderId="40" xfId="0" applyNumberFormat="1" applyFont="1" applyFill="1" applyBorder="1" applyAlignment="1">
      <alignment horizontal="center" vertical="center" wrapText="1"/>
    </xf>
    <xf numFmtId="3" fontId="19" fillId="14" borderId="41" xfId="0" applyNumberFormat="1" applyFont="1" applyFill="1" applyBorder="1" applyAlignment="1">
      <alignment horizontal="center" vertical="center" wrapText="1"/>
    </xf>
    <xf numFmtId="3" fontId="19" fillId="14" borderId="22" xfId="0" applyNumberFormat="1" applyFont="1" applyFill="1" applyBorder="1" applyAlignment="1">
      <alignment horizontal="center" vertical="center" wrapText="1"/>
    </xf>
    <xf numFmtId="3" fontId="19" fillId="14" borderId="42" xfId="0" applyNumberFormat="1" applyFont="1" applyFill="1" applyBorder="1" applyAlignment="1">
      <alignment horizontal="center" vertical="center" wrapText="1"/>
    </xf>
    <xf numFmtId="169" fontId="21" fillId="14" borderId="16" xfId="8" applyNumberFormat="1" applyFont="1" applyFill="1" applyBorder="1" applyAlignment="1" applyProtection="1">
      <alignment horizontal="center" vertical="center" wrapText="1"/>
    </xf>
    <xf numFmtId="3" fontId="19" fillId="14" borderId="20" xfId="0" applyNumberFormat="1" applyFont="1" applyFill="1" applyBorder="1" applyAlignment="1">
      <alignment horizontal="center" vertical="center" wrapText="1"/>
    </xf>
    <xf numFmtId="168" fontId="16" fillId="14" borderId="12" xfId="2" applyNumberFormat="1" applyFont="1" applyFill="1" applyBorder="1" applyAlignment="1" applyProtection="1">
      <alignment horizontal="center" vertical="center"/>
      <protection locked="0"/>
    </xf>
    <xf numFmtId="3" fontId="18" fillId="14" borderId="39" xfId="0" applyNumberFormat="1" applyFont="1" applyFill="1" applyBorder="1" applyAlignment="1">
      <alignment horizontal="center" vertical="center" wrapText="1"/>
    </xf>
  </cellXfs>
  <cellStyles count="9">
    <cellStyle name="Migliaia" xfId="8" builtinId="3"/>
    <cellStyle name="Migliaia [0]" xfId="7" builtinId="6"/>
    <cellStyle name="Migliaia [0] 2" xfId="3" xr:uid="{00000000-0005-0000-0000-000002000000}"/>
    <cellStyle name="Migliaia 2" xfId="2" xr:uid="{00000000-0005-0000-0000-000003000000}"/>
    <cellStyle name="Milliers [0] 2" xfId="4" xr:uid="{00000000-0005-0000-0000-000004000000}"/>
    <cellStyle name="Milliers 2" xfId="5" xr:uid="{00000000-0005-0000-0000-000005000000}"/>
    <cellStyle name="Normal 2" xfId="6" xr:uid="{00000000-0005-0000-0000-000006000000}"/>
    <cellStyle name="Normale" xfId="0" builtinId="0"/>
    <cellStyle name="Normale 2" xfId="1" xr:uid="{00000000-0005-0000-0000-000008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"/>
        <scheme val="none"/>
      </font>
      <numFmt numFmtId="3" formatCode="#,##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charset val="1"/>
        <scheme val="none"/>
      </font>
      <numFmt numFmtId="171" formatCode="#.##0"/>
      <fill>
        <patternFill patternType="none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charset val="1"/>
        <scheme val="none"/>
      </font>
      <numFmt numFmtId="3" formatCode="#,##0"/>
      <fill>
        <patternFill patternType="none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P150:P154" totalsRowShown="0" headerRowDxfId="0" dataDxfId="2" headerRowBorderDxfId="1" tableBorderDxfId="5" totalsRowBorderDxfId="4">
  <autoFilter ref="P150:P154" xr:uid="{00000000-0009-0000-0100-000001000000}"/>
  <tableColumns count="1">
    <tableColumn id="1" xr3:uid="{00000000-0010-0000-0000-000001000000}" name="201.321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rprojectsrl.interprojectsrl.it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01"/>
  <sheetViews>
    <sheetView showGridLines="0" tabSelected="1" workbookViewId="0">
      <selection activeCell="A2" sqref="A2"/>
    </sheetView>
  </sheetViews>
  <sheetFormatPr defaultRowHeight="11.25" x14ac:dyDescent="0.2"/>
  <cols>
    <col min="1" max="1" width="21" style="9" customWidth="1"/>
    <col min="2" max="2" width="4.85546875" style="9" customWidth="1"/>
    <col min="3" max="4" width="5.85546875" style="9" customWidth="1"/>
    <col min="5" max="5" width="7.5703125" style="9" customWidth="1"/>
    <col min="6" max="6" width="9.140625" style="9"/>
    <col min="7" max="7" width="6.7109375" style="9" customWidth="1"/>
    <col min="8" max="8" width="7.85546875" style="9" customWidth="1"/>
    <col min="9" max="9" width="6.5703125" style="9" customWidth="1"/>
    <col min="10" max="10" width="4.7109375" style="9" customWidth="1"/>
    <col min="11" max="11" width="6.140625" style="9" customWidth="1"/>
    <col min="12" max="12" width="7" style="9" customWidth="1"/>
    <col min="13" max="13" width="6.85546875" style="9" customWidth="1"/>
    <col min="14" max="14" width="8.28515625" style="9" customWidth="1"/>
    <col min="15" max="15" width="6.140625" style="9" customWidth="1"/>
    <col min="16" max="16" width="9.140625" style="9"/>
    <col min="17" max="17" width="7.5703125" style="9" customWidth="1"/>
    <col min="18" max="18" width="9.140625" style="9"/>
    <col min="19" max="19" width="13" style="72" customWidth="1"/>
    <col min="20" max="20" width="9.140625" style="72"/>
    <col min="21" max="21" width="8.5703125" style="72" customWidth="1"/>
    <col min="22" max="16384" width="9.140625" style="9"/>
  </cols>
  <sheetData>
    <row r="1" spans="1:21" ht="14.25" thickTop="1" thickBot="1" x14ac:dyDescent="0.3">
      <c r="A1" s="8" t="s">
        <v>0</v>
      </c>
      <c r="B1" s="148" t="s">
        <v>1</v>
      </c>
      <c r="C1" s="148" t="s">
        <v>2</v>
      </c>
      <c r="D1" s="148" t="s">
        <v>3</v>
      </c>
      <c r="E1" s="138" t="s">
        <v>4</v>
      </c>
      <c r="F1" s="139"/>
      <c r="G1" s="139"/>
      <c r="H1" s="139"/>
      <c r="I1" s="151"/>
      <c r="J1" s="138" t="s">
        <v>5</v>
      </c>
      <c r="K1" s="139"/>
      <c r="L1" s="139"/>
      <c r="M1" s="139"/>
      <c r="N1" s="151"/>
      <c r="O1" s="138" t="s">
        <v>6</v>
      </c>
      <c r="P1" s="139"/>
      <c r="Q1" s="139"/>
      <c r="R1" s="130" t="s">
        <v>7</v>
      </c>
      <c r="S1" s="133" t="s">
        <v>8</v>
      </c>
      <c r="T1" s="133" t="s">
        <v>9</v>
      </c>
      <c r="U1" s="133" t="s">
        <v>10</v>
      </c>
    </row>
    <row r="2" spans="1:21" ht="30.75" customHeight="1" thickTop="1" thickBot="1" x14ac:dyDescent="0.3">
      <c r="A2" s="10"/>
      <c r="B2" s="149"/>
      <c r="C2" s="149"/>
      <c r="D2" s="149"/>
      <c r="E2" s="152" t="s">
        <v>11</v>
      </c>
      <c r="F2" s="153"/>
      <c r="G2" s="153"/>
      <c r="H2" s="153"/>
      <c r="I2" s="154"/>
      <c r="J2" s="155" t="s">
        <v>12</v>
      </c>
      <c r="K2" s="156"/>
      <c r="L2" s="157"/>
      <c r="M2" s="155" t="s">
        <v>13</v>
      </c>
      <c r="N2" s="158"/>
      <c r="O2" s="140" t="s">
        <v>14</v>
      </c>
      <c r="P2" s="142"/>
      <c r="Q2" s="143"/>
      <c r="R2" s="131"/>
      <c r="S2" s="134"/>
      <c r="T2" s="134"/>
      <c r="U2" s="134"/>
    </row>
    <row r="3" spans="1:21" ht="12.75" thickTop="1" thickBot="1" x14ac:dyDescent="0.25">
      <c r="A3" s="10"/>
      <c r="B3" s="149"/>
      <c r="C3" s="149"/>
      <c r="D3" s="149"/>
      <c r="E3" s="11" t="s">
        <v>15</v>
      </c>
      <c r="F3" s="144" t="s">
        <v>16</v>
      </c>
      <c r="G3" s="145"/>
      <c r="H3" s="144" t="s">
        <v>17</v>
      </c>
      <c r="I3" s="145"/>
      <c r="J3" s="146" t="s">
        <v>18</v>
      </c>
      <c r="K3" s="12"/>
      <c r="L3" s="13"/>
      <c r="M3" s="14"/>
      <c r="N3" s="15"/>
      <c r="O3" s="141"/>
      <c r="P3" s="12"/>
      <c r="Q3" s="16"/>
      <c r="R3" s="131"/>
      <c r="S3" s="134"/>
      <c r="T3" s="134"/>
      <c r="U3" s="136" t="s">
        <v>19</v>
      </c>
    </row>
    <row r="4" spans="1:21" ht="45.75" thickTop="1" x14ac:dyDescent="0.2">
      <c r="A4" s="10"/>
      <c r="B4" s="150"/>
      <c r="C4" s="150"/>
      <c r="D4" s="150"/>
      <c r="E4" s="17"/>
      <c r="F4" s="18" t="s">
        <v>15</v>
      </c>
      <c r="G4" s="19" t="s">
        <v>20</v>
      </c>
      <c r="H4" s="20" t="s">
        <v>15</v>
      </c>
      <c r="I4" s="19" t="s">
        <v>20</v>
      </c>
      <c r="J4" s="147"/>
      <c r="K4" s="11" t="s">
        <v>15</v>
      </c>
      <c r="L4" s="19" t="s">
        <v>20</v>
      </c>
      <c r="M4" s="21" t="s">
        <v>15</v>
      </c>
      <c r="N4" s="19" t="s">
        <v>20</v>
      </c>
      <c r="O4" s="141"/>
      <c r="P4" s="11" t="s">
        <v>15</v>
      </c>
      <c r="Q4" s="22" t="s">
        <v>20</v>
      </c>
      <c r="R4" s="132"/>
      <c r="S4" s="135"/>
      <c r="T4" s="135"/>
      <c r="U4" s="137"/>
    </row>
    <row r="5" spans="1:21" ht="28.5" customHeight="1" x14ac:dyDescent="0.2">
      <c r="A5" s="10"/>
      <c r="B5" s="23" t="s">
        <v>21</v>
      </c>
      <c r="C5" s="24" t="s">
        <v>22</v>
      </c>
      <c r="D5" s="24" t="s">
        <v>22</v>
      </c>
      <c r="E5" s="25"/>
      <c r="F5" s="26"/>
      <c r="G5" s="27"/>
      <c r="H5" s="26"/>
      <c r="I5" s="27"/>
      <c r="J5" s="28"/>
      <c r="K5" s="26"/>
      <c r="L5" s="27"/>
      <c r="M5" s="26"/>
      <c r="N5" s="27"/>
      <c r="O5" s="23" t="s">
        <v>21</v>
      </c>
      <c r="P5" s="26"/>
      <c r="Q5" s="29"/>
      <c r="R5" s="23"/>
      <c r="S5" s="30"/>
      <c r="T5" s="30"/>
      <c r="U5" s="23"/>
    </row>
    <row r="6" spans="1:21" s="39" customFormat="1" ht="15" customHeight="1" x14ac:dyDescent="0.25">
      <c r="A6" s="31" t="s">
        <v>47</v>
      </c>
      <c r="B6" s="32"/>
      <c r="C6" s="32"/>
      <c r="D6" s="32"/>
      <c r="E6" s="33"/>
      <c r="F6" s="33"/>
      <c r="G6" s="34"/>
      <c r="H6" s="33"/>
      <c r="I6" s="34"/>
      <c r="J6" s="35"/>
      <c r="K6" s="33"/>
      <c r="L6" s="34"/>
      <c r="M6" s="33"/>
      <c r="N6" s="36"/>
      <c r="O6" s="33"/>
      <c r="P6" s="33"/>
      <c r="Q6" s="36"/>
      <c r="R6" s="37"/>
      <c r="S6" s="38"/>
      <c r="T6" s="38"/>
      <c r="U6" s="38"/>
    </row>
    <row r="7" spans="1:21" ht="22.5" x14ac:dyDescent="0.2">
      <c r="A7" s="163" t="s">
        <v>48</v>
      </c>
      <c r="B7" s="164">
        <v>1</v>
      </c>
      <c r="C7" s="165">
        <v>42652</v>
      </c>
      <c r="D7" s="165">
        <v>42690</v>
      </c>
      <c r="E7" s="166">
        <v>1500</v>
      </c>
      <c r="F7" s="166">
        <v>0</v>
      </c>
      <c r="G7" s="166" t="s">
        <v>49</v>
      </c>
      <c r="H7" s="166">
        <v>1500</v>
      </c>
      <c r="I7" s="166">
        <v>0</v>
      </c>
      <c r="J7" s="166">
        <v>1</v>
      </c>
      <c r="K7" s="166">
        <v>70</v>
      </c>
      <c r="L7" s="166">
        <v>0</v>
      </c>
      <c r="M7" s="166">
        <v>0</v>
      </c>
      <c r="N7" s="166">
        <v>0</v>
      </c>
      <c r="O7" s="164" t="s">
        <v>24</v>
      </c>
      <c r="P7" s="166">
        <v>110351</v>
      </c>
      <c r="Q7" s="166">
        <v>41530</v>
      </c>
      <c r="R7" s="167"/>
      <c r="S7" s="168" t="s">
        <v>50</v>
      </c>
      <c r="T7" s="168">
        <v>6</v>
      </c>
      <c r="U7" s="168">
        <v>2</v>
      </c>
    </row>
    <row r="8" spans="1:21" s="39" customFormat="1" ht="18.75" customHeight="1" x14ac:dyDescent="0.2">
      <c r="A8" s="31" t="s">
        <v>331</v>
      </c>
      <c r="B8" s="40"/>
      <c r="C8" s="40"/>
      <c r="D8" s="40"/>
      <c r="E8" s="41"/>
      <c r="F8" s="41"/>
      <c r="G8" s="42"/>
      <c r="H8" s="41"/>
      <c r="I8" s="42"/>
      <c r="J8" s="43"/>
      <c r="K8" s="41"/>
      <c r="L8" s="42"/>
      <c r="M8" s="41"/>
      <c r="N8" s="44"/>
      <c r="O8" s="41"/>
      <c r="P8" s="41"/>
      <c r="Q8" s="45"/>
      <c r="R8" s="46"/>
      <c r="S8" s="47"/>
      <c r="T8" s="48"/>
      <c r="U8" s="49"/>
    </row>
    <row r="9" spans="1:21" ht="33.75" customHeight="1" x14ac:dyDescent="0.2">
      <c r="A9" s="163" t="s">
        <v>332</v>
      </c>
      <c r="B9" s="164">
        <v>1</v>
      </c>
      <c r="C9" s="165">
        <v>42861</v>
      </c>
      <c r="D9" s="165">
        <v>42499</v>
      </c>
      <c r="E9" s="166">
        <v>8003</v>
      </c>
      <c r="F9" s="166">
        <v>8003</v>
      </c>
      <c r="G9" s="166">
        <v>548</v>
      </c>
      <c r="H9" s="166">
        <v>0</v>
      </c>
      <c r="I9" s="166">
        <v>0</v>
      </c>
      <c r="J9" s="166">
        <v>557</v>
      </c>
      <c r="K9" s="166">
        <v>602</v>
      </c>
      <c r="L9" s="166">
        <v>45</v>
      </c>
      <c r="M9" s="166">
        <v>0</v>
      </c>
      <c r="N9" s="166">
        <v>0</v>
      </c>
      <c r="O9" s="164" t="s">
        <v>58</v>
      </c>
      <c r="P9" s="166">
        <v>6792</v>
      </c>
      <c r="Q9" s="166">
        <v>1502</v>
      </c>
      <c r="R9" s="167"/>
      <c r="S9" s="168" t="s">
        <v>333</v>
      </c>
      <c r="T9" s="168"/>
      <c r="U9" s="168">
        <v>24</v>
      </c>
    </row>
    <row r="10" spans="1:21" ht="12.75" x14ac:dyDescent="0.2">
      <c r="A10" s="50" t="s">
        <v>23</v>
      </c>
      <c r="B10" s="51"/>
      <c r="C10" s="51"/>
      <c r="D10" s="51"/>
      <c r="E10" s="33"/>
      <c r="F10" s="33"/>
      <c r="G10" s="34"/>
      <c r="H10" s="33"/>
      <c r="I10" s="34"/>
      <c r="J10" s="52"/>
      <c r="K10" s="33"/>
      <c r="L10" s="34"/>
      <c r="M10" s="33"/>
      <c r="N10" s="53"/>
      <c r="O10" s="33"/>
      <c r="P10" s="33"/>
      <c r="Q10" s="53"/>
      <c r="R10" s="46"/>
      <c r="S10" s="54"/>
      <c r="T10" s="54"/>
      <c r="U10" s="54"/>
    </row>
    <row r="11" spans="1:21" ht="22.5" x14ac:dyDescent="0.2">
      <c r="A11" s="163" t="s">
        <v>70</v>
      </c>
      <c r="B11" s="164">
        <v>1</v>
      </c>
      <c r="C11" s="165">
        <v>42988</v>
      </c>
      <c r="D11" s="165">
        <v>42996</v>
      </c>
      <c r="E11" s="166">
        <v>49967</v>
      </c>
      <c r="F11" s="166">
        <v>29766</v>
      </c>
      <c r="G11" s="166">
        <v>2592</v>
      </c>
      <c r="H11" s="166">
        <v>20201</v>
      </c>
      <c r="I11" s="166">
        <v>0</v>
      </c>
      <c r="J11" s="166">
        <v>27</v>
      </c>
      <c r="K11" s="166">
        <v>380</v>
      </c>
      <c r="L11" s="166">
        <v>75</v>
      </c>
      <c r="M11" s="166">
        <v>46</v>
      </c>
      <c r="N11" s="166">
        <v>0</v>
      </c>
      <c r="O11" s="164" t="s">
        <v>24</v>
      </c>
      <c r="P11" s="166">
        <v>249552</v>
      </c>
      <c r="Q11" s="166">
        <v>0</v>
      </c>
      <c r="R11" s="167"/>
      <c r="S11" s="168" t="s">
        <v>38</v>
      </c>
      <c r="T11" s="168" t="s">
        <v>40</v>
      </c>
      <c r="U11" s="168">
        <v>27</v>
      </c>
    </row>
    <row r="12" spans="1:21" s="63" customFormat="1" ht="12.75" x14ac:dyDescent="0.2">
      <c r="A12" s="55" t="s">
        <v>481</v>
      </c>
      <c r="B12" s="56"/>
      <c r="C12" s="56"/>
      <c r="D12" s="56"/>
      <c r="E12" s="57"/>
      <c r="F12" s="57"/>
      <c r="G12" s="58"/>
      <c r="H12" s="57"/>
      <c r="I12" s="58"/>
      <c r="J12" s="59"/>
      <c r="K12" s="57"/>
      <c r="L12" s="58"/>
      <c r="M12" s="57"/>
      <c r="N12" s="60"/>
      <c r="O12" s="57"/>
      <c r="P12" s="57"/>
      <c r="Q12" s="60"/>
      <c r="R12" s="61"/>
      <c r="S12" s="61"/>
      <c r="T12" s="62"/>
      <c r="U12" s="62"/>
    </row>
    <row r="13" spans="1:21" s="63" customFormat="1" ht="22.5" x14ac:dyDescent="0.2">
      <c r="A13" s="169" t="s">
        <v>482</v>
      </c>
      <c r="B13" s="170">
        <v>1</v>
      </c>
      <c r="C13" s="171">
        <v>42748</v>
      </c>
      <c r="D13" s="171">
        <v>42749</v>
      </c>
      <c r="E13" s="172">
        <f t="shared" ref="E13:E30" si="0">F13+H13</f>
        <v>12655</v>
      </c>
      <c r="F13" s="170">
        <v>12655</v>
      </c>
      <c r="G13" s="170">
        <v>455</v>
      </c>
      <c r="H13" s="170">
        <v>0</v>
      </c>
      <c r="I13" s="170">
        <v>0</v>
      </c>
      <c r="J13" s="170">
        <v>16</v>
      </c>
      <c r="K13" s="170">
        <v>458</v>
      </c>
      <c r="L13" s="170">
        <v>23</v>
      </c>
      <c r="M13" s="170">
        <v>50</v>
      </c>
      <c r="N13" s="170">
        <v>24</v>
      </c>
      <c r="O13" s="170" t="s">
        <v>58</v>
      </c>
      <c r="P13" s="170">
        <v>8465</v>
      </c>
      <c r="Q13" s="170">
        <v>474</v>
      </c>
      <c r="R13" s="173"/>
      <c r="S13" s="170" t="s">
        <v>483</v>
      </c>
      <c r="T13" s="170" t="s">
        <v>484</v>
      </c>
      <c r="U13" s="170">
        <v>4</v>
      </c>
    </row>
    <row r="14" spans="1:21" s="63" customFormat="1" ht="22.5" x14ac:dyDescent="0.2">
      <c r="A14" s="169" t="s">
        <v>485</v>
      </c>
      <c r="B14" s="170">
        <v>1</v>
      </c>
      <c r="C14" s="171">
        <v>42761</v>
      </c>
      <c r="D14" s="171">
        <v>42765</v>
      </c>
      <c r="E14" s="172">
        <f t="shared" si="0"/>
        <v>10521</v>
      </c>
      <c r="F14" s="170">
        <v>10521</v>
      </c>
      <c r="G14" s="170">
        <v>0</v>
      </c>
      <c r="H14" s="170">
        <v>0</v>
      </c>
      <c r="I14" s="170">
        <v>0</v>
      </c>
      <c r="J14" s="170">
        <v>14</v>
      </c>
      <c r="K14" s="170">
        <v>223</v>
      </c>
      <c r="L14" s="170">
        <v>22</v>
      </c>
      <c r="M14" s="170">
        <v>0</v>
      </c>
      <c r="N14" s="170">
        <v>0</v>
      </c>
      <c r="O14" s="170" t="s">
        <v>58</v>
      </c>
      <c r="P14" s="170">
        <v>58179</v>
      </c>
      <c r="Q14" s="170">
        <v>367</v>
      </c>
      <c r="R14" s="173"/>
      <c r="S14" s="170" t="s">
        <v>483</v>
      </c>
      <c r="T14" s="170" t="s">
        <v>484</v>
      </c>
      <c r="U14" s="170">
        <v>3</v>
      </c>
    </row>
    <row r="15" spans="1:21" s="63" customFormat="1" ht="22.5" x14ac:dyDescent="0.2">
      <c r="A15" s="169" t="s">
        <v>486</v>
      </c>
      <c r="B15" s="170">
        <v>1</v>
      </c>
      <c r="C15" s="171">
        <v>42784</v>
      </c>
      <c r="D15" s="171">
        <v>42786</v>
      </c>
      <c r="E15" s="172">
        <f t="shared" si="0"/>
        <v>1800</v>
      </c>
      <c r="F15" s="170">
        <v>1800</v>
      </c>
      <c r="G15" s="170">
        <v>370</v>
      </c>
      <c r="H15" s="170">
        <v>0</v>
      </c>
      <c r="I15" s="170">
        <v>0</v>
      </c>
      <c r="J15" s="170">
        <v>10</v>
      </c>
      <c r="K15" s="170">
        <v>123</v>
      </c>
      <c r="L15" s="170">
        <v>23</v>
      </c>
      <c r="M15" s="170">
        <v>3</v>
      </c>
      <c r="N15" s="170">
        <v>1</v>
      </c>
      <c r="O15" s="170" t="s">
        <v>487</v>
      </c>
      <c r="P15" s="170">
        <v>6078</v>
      </c>
      <c r="Q15" s="170">
        <v>650</v>
      </c>
      <c r="R15" s="173"/>
      <c r="S15" s="170" t="s">
        <v>488</v>
      </c>
      <c r="T15" s="170"/>
      <c r="U15" s="170">
        <v>3</v>
      </c>
    </row>
    <row r="16" spans="1:21" s="63" customFormat="1" ht="12.75" x14ac:dyDescent="0.2">
      <c r="A16" s="169" t="s">
        <v>489</v>
      </c>
      <c r="B16" s="170">
        <v>1</v>
      </c>
      <c r="C16" s="171">
        <v>42811</v>
      </c>
      <c r="D16" s="171">
        <v>42815</v>
      </c>
      <c r="E16" s="172">
        <f t="shared" si="0"/>
        <v>81200</v>
      </c>
      <c r="F16" s="170">
        <f>38380+33258</f>
        <v>71638</v>
      </c>
      <c r="G16" s="170">
        <v>33258</v>
      </c>
      <c r="H16" s="174">
        <f>4000+5562</f>
        <v>9562</v>
      </c>
      <c r="I16" s="170">
        <v>5562</v>
      </c>
      <c r="J16" s="170">
        <v>65</v>
      </c>
      <c r="K16" s="170">
        <v>2510</v>
      </c>
      <c r="L16" s="170">
        <v>1773</v>
      </c>
      <c r="M16" s="175">
        <v>0</v>
      </c>
      <c r="N16" s="170">
        <v>0</v>
      </c>
      <c r="O16" s="170" t="s">
        <v>58</v>
      </c>
      <c r="P16" s="170">
        <v>250527</v>
      </c>
      <c r="Q16" s="170">
        <v>87067</v>
      </c>
      <c r="R16" s="173"/>
      <c r="S16" s="170" t="s">
        <v>490</v>
      </c>
      <c r="T16" s="170" t="s">
        <v>484</v>
      </c>
      <c r="U16" s="170">
        <v>14</v>
      </c>
    </row>
    <row r="17" spans="1:104" s="63" customFormat="1" ht="22.5" x14ac:dyDescent="0.2">
      <c r="A17" s="169" t="s">
        <v>491</v>
      </c>
      <c r="B17" s="170">
        <v>1</v>
      </c>
      <c r="C17" s="171">
        <v>42829</v>
      </c>
      <c r="D17" s="171">
        <v>42832</v>
      </c>
      <c r="E17" s="172">
        <f t="shared" si="0"/>
        <v>18052</v>
      </c>
      <c r="F17" s="176">
        <v>18052</v>
      </c>
      <c r="G17" s="170">
        <v>17494</v>
      </c>
      <c r="H17" s="170">
        <v>0</v>
      </c>
      <c r="I17" s="170">
        <v>0</v>
      </c>
      <c r="J17" s="170">
        <v>64</v>
      </c>
      <c r="K17" s="170">
        <v>1073</v>
      </c>
      <c r="L17" s="170">
        <v>918</v>
      </c>
      <c r="M17" s="170">
        <v>84</v>
      </c>
      <c r="N17" s="170">
        <v>82</v>
      </c>
      <c r="O17" s="170" t="s">
        <v>58</v>
      </c>
      <c r="P17" s="170">
        <v>23855</v>
      </c>
      <c r="Q17" s="170">
        <v>10214</v>
      </c>
      <c r="R17" s="173"/>
      <c r="S17" s="170" t="s">
        <v>483</v>
      </c>
      <c r="T17" s="170" t="s">
        <v>484</v>
      </c>
      <c r="U17" s="170">
        <v>8</v>
      </c>
    </row>
    <row r="18" spans="1:104" s="63" customFormat="1" ht="12.75" x14ac:dyDescent="0.2">
      <c r="A18" s="169" t="s">
        <v>492</v>
      </c>
      <c r="B18" s="170">
        <v>1</v>
      </c>
      <c r="C18" s="171">
        <v>42853</v>
      </c>
      <c r="D18" s="171">
        <v>42855</v>
      </c>
      <c r="E18" s="172">
        <f t="shared" si="0"/>
        <v>2385</v>
      </c>
      <c r="F18" s="176">
        <v>2385</v>
      </c>
      <c r="G18" s="170">
        <v>519</v>
      </c>
      <c r="H18" s="170">
        <v>0</v>
      </c>
      <c r="I18" s="170">
        <v>0</v>
      </c>
      <c r="J18" s="170">
        <v>31</v>
      </c>
      <c r="K18" s="170">
        <v>123</v>
      </c>
      <c r="L18" s="170">
        <v>37</v>
      </c>
      <c r="M18" s="170">
        <v>31</v>
      </c>
      <c r="N18" s="170">
        <v>30</v>
      </c>
      <c r="O18" s="170" t="s">
        <v>487</v>
      </c>
      <c r="P18" s="170">
        <v>2592</v>
      </c>
      <c r="Q18" s="170">
        <v>69</v>
      </c>
      <c r="R18" s="173"/>
      <c r="S18" s="170" t="s">
        <v>493</v>
      </c>
      <c r="T18" s="170" t="s">
        <v>484</v>
      </c>
      <c r="U18" s="170">
        <v>4</v>
      </c>
    </row>
    <row r="19" spans="1:104" s="63" customFormat="1" ht="45" x14ac:dyDescent="0.2">
      <c r="A19" s="169" t="s">
        <v>494</v>
      </c>
      <c r="B19" s="170">
        <v>1</v>
      </c>
      <c r="C19" s="171">
        <v>42811</v>
      </c>
      <c r="D19" s="171">
        <v>42812</v>
      </c>
      <c r="E19" s="172">
        <f t="shared" si="0"/>
        <v>282</v>
      </c>
      <c r="F19" s="170">
        <v>282</v>
      </c>
      <c r="G19" s="170" t="s">
        <v>495</v>
      </c>
      <c r="H19" s="170">
        <v>0</v>
      </c>
      <c r="I19" s="170">
        <v>0</v>
      </c>
      <c r="J19" s="170">
        <v>69</v>
      </c>
      <c r="K19" s="170">
        <v>28</v>
      </c>
      <c r="L19" s="170">
        <v>6</v>
      </c>
      <c r="M19" s="170">
        <v>0</v>
      </c>
      <c r="N19" s="170">
        <v>0</v>
      </c>
      <c r="O19" s="170" t="s">
        <v>58</v>
      </c>
      <c r="P19" s="170">
        <v>1737</v>
      </c>
      <c r="Q19" s="170">
        <v>681</v>
      </c>
      <c r="R19" s="173" t="s">
        <v>496</v>
      </c>
      <c r="S19" s="170" t="s">
        <v>483</v>
      </c>
      <c r="T19" s="170"/>
      <c r="U19" s="170">
        <v>2</v>
      </c>
    </row>
    <row r="20" spans="1:104" s="63" customFormat="1" ht="22.5" x14ac:dyDescent="0.2">
      <c r="A20" s="169" t="s">
        <v>497</v>
      </c>
      <c r="B20" s="170">
        <v>1</v>
      </c>
      <c r="C20" s="171">
        <v>42826</v>
      </c>
      <c r="D20" s="171">
        <v>42827</v>
      </c>
      <c r="E20" s="172">
        <f>F20</f>
        <v>6632</v>
      </c>
      <c r="F20" s="170">
        <v>6632</v>
      </c>
      <c r="G20" s="170">
        <v>1271</v>
      </c>
      <c r="H20" s="170" t="s">
        <v>498</v>
      </c>
      <c r="I20" s="170" t="s">
        <v>498</v>
      </c>
      <c r="J20" s="170">
        <v>16</v>
      </c>
      <c r="K20" s="170">
        <v>235</v>
      </c>
      <c r="L20" s="170">
        <v>75</v>
      </c>
      <c r="M20" s="170">
        <v>15</v>
      </c>
      <c r="N20" s="170">
        <v>5</v>
      </c>
      <c r="O20" s="170" t="s">
        <v>58</v>
      </c>
      <c r="P20" s="170">
        <v>16590</v>
      </c>
      <c r="Q20" s="170">
        <v>2849</v>
      </c>
      <c r="R20" s="173"/>
      <c r="S20" s="170" t="s">
        <v>499</v>
      </c>
      <c r="T20" s="170"/>
      <c r="U20" s="170">
        <v>4</v>
      </c>
    </row>
    <row r="21" spans="1:104" s="63" customFormat="1" ht="22.5" x14ac:dyDescent="0.2">
      <c r="A21" s="169" t="s">
        <v>500</v>
      </c>
      <c r="B21" s="170">
        <v>1</v>
      </c>
      <c r="C21" s="171">
        <v>42840</v>
      </c>
      <c r="D21" s="171">
        <v>42842</v>
      </c>
      <c r="E21" s="172">
        <f t="shared" si="0"/>
        <v>12950</v>
      </c>
      <c r="F21" s="170">
        <v>12930</v>
      </c>
      <c r="G21" s="170">
        <v>677</v>
      </c>
      <c r="H21" s="176">
        <v>20</v>
      </c>
      <c r="I21" s="170">
        <v>0</v>
      </c>
      <c r="J21" s="170">
        <v>18</v>
      </c>
      <c r="K21" s="170">
        <v>384</v>
      </c>
      <c r="L21" s="170">
        <v>38</v>
      </c>
      <c r="M21" s="170">
        <v>0</v>
      </c>
      <c r="N21" s="170">
        <v>0</v>
      </c>
      <c r="O21" s="170" t="s">
        <v>58</v>
      </c>
      <c r="P21" s="170">
        <v>31791</v>
      </c>
      <c r="Q21" s="170">
        <v>1224</v>
      </c>
      <c r="R21" s="173"/>
      <c r="S21" s="170" t="s">
        <v>501</v>
      </c>
      <c r="T21" s="170" t="s">
        <v>484</v>
      </c>
      <c r="U21" s="177">
        <v>22</v>
      </c>
    </row>
    <row r="22" spans="1:104" s="63" customFormat="1" ht="22.5" x14ac:dyDescent="0.2">
      <c r="A22" s="169" t="s">
        <v>502</v>
      </c>
      <c r="B22" s="170">
        <v>3</v>
      </c>
      <c r="C22" s="171">
        <v>42838</v>
      </c>
      <c r="D22" s="171">
        <v>42840</v>
      </c>
      <c r="E22" s="172">
        <f t="shared" si="0"/>
        <v>662</v>
      </c>
      <c r="F22" s="170">
        <v>662</v>
      </c>
      <c r="G22" s="170">
        <v>277</v>
      </c>
      <c r="H22" s="170">
        <v>0</v>
      </c>
      <c r="I22" s="170">
        <v>0</v>
      </c>
      <c r="J22" s="170">
        <v>15</v>
      </c>
      <c r="K22" s="170">
        <v>196</v>
      </c>
      <c r="L22" s="170">
        <v>15</v>
      </c>
      <c r="M22" s="170">
        <v>107</v>
      </c>
      <c r="N22" s="170">
        <v>88</v>
      </c>
      <c r="O22" s="170" t="s">
        <v>487</v>
      </c>
      <c r="P22" s="170">
        <v>6834</v>
      </c>
      <c r="Q22" s="170">
        <v>1166</v>
      </c>
      <c r="R22" s="173"/>
      <c r="S22" s="170" t="s">
        <v>503</v>
      </c>
      <c r="T22" s="178" t="s">
        <v>484</v>
      </c>
      <c r="U22" s="179">
        <v>22</v>
      </c>
    </row>
    <row r="23" spans="1:104" s="65" customFormat="1" ht="22.5" x14ac:dyDescent="0.2">
      <c r="A23" s="169" t="s">
        <v>504</v>
      </c>
      <c r="B23" s="170">
        <v>2</v>
      </c>
      <c r="C23" s="171">
        <v>42866</v>
      </c>
      <c r="D23" s="171">
        <v>42869</v>
      </c>
      <c r="E23" s="172">
        <f t="shared" si="0"/>
        <v>14946</v>
      </c>
      <c r="F23" s="176">
        <v>14946</v>
      </c>
      <c r="G23" s="170">
        <v>0</v>
      </c>
      <c r="H23" s="176">
        <v>0</v>
      </c>
      <c r="I23" s="170">
        <v>0</v>
      </c>
      <c r="J23" s="170">
        <v>18</v>
      </c>
      <c r="K23" s="170">
        <v>275</v>
      </c>
      <c r="L23" s="170">
        <v>29</v>
      </c>
      <c r="M23" s="170">
        <v>112</v>
      </c>
      <c r="N23" s="170">
        <v>84</v>
      </c>
      <c r="O23" s="170" t="s">
        <v>487</v>
      </c>
      <c r="P23" s="170" t="s">
        <v>505</v>
      </c>
      <c r="Q23" s="170">
        <v>607</v>
      </c>
      <c r="R23" s="173"/>
      <c r="S23" s="170" t="s">
        <v>506</v>
      </c>
      <c r="T23" s="178" t="s">
        <v>484</v>
      </c>
      <c r="U23" s="179">
        <v>19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</row>
    <row r="24" spans="1:104" s="63" customFormat="1" ht="12.75" x14ac:dyDescent="0.2">
      <c r="A24" s="169" t="s">
        <v>507</v>
      </c>
      <c r="B24" s="170">
        <v>2</v>
      </c>
      <c r="C24" s="171">
        <v>42873</v>
      </c>
      <c r="D24" s="171">
        <v>42876</v>
      </c>
      <c r="E24" s="172">
        <f t="shared" si="0"/>
        <v>13794</v>
      </c>
      <c r="F24" s="170">
        <v>11836</v>
      </c>
      <c r="G24" s="170">
        <v>1958</v>
      </c>
      <c r="H24" s="170">
        <v>1958</v>
      </c>
      <c r="I24" s="170">
        <v>50</v>
      </c>
      <c r="J24" s="170">
        <v>29</v>
      </c>
      <c r="K24" s="170">
        <v>515</v>
      </c>
      <c r="L24" s="170">
        <v>105</v>
      </c>
      <c r="M24" s="170">
        <v>202</v>
      </c>
      <c r="N24" s="170">
        <v>124</v>
      </c>
      <c r="O24" s="170" t="s">
        <v>58</v>
      </c>
      <c r="P24" s="170">
        <v>23221</v>
      </c>
      <c r="Q24" s="170">
        <v>1252</v>
      </c>
      <c r="R24" s="173"/>
      <c r="S24" s="170" t="s">
        <v>508</v>
      </c>
      <c r="T24" s="170" t="s">
        <v>484</v>
      </c>
      <c r="U24" s="180">
        <v>22</v>
      </c>
    </row>
    <row r="25" spans="1:104" s="63" customFormat="1" ht="56.25" x14ac:dyDescent="0.2">
      <c r="A25" s="169" t="s">
        <v>509</v>
      </c>
      <c r="B25" s="170">
        <v>2</v>
      </c>
      <c r="C25" s="171">
        <v>43027</v>
      </c>
      <c r="D25" s="171">
        <v>43029</v>
      </c>
      <c r="E25" s="172">
        <f t="shared" si="0"/>
        <v>6260</v>
      </c>
      <c r="F25" s="176">
        <v>6130</v>
      </c>
      <c r="G25" s="170">
        <v>283</v>
      </c>
      <c r="H25" s="176">
        <v>130</v>
      </c>
      <c r="I25" s="170">
        <v>0</v>
      </c>
      <c r="J25" s="170">
        <v>23</v>
      </c>
      <c r="K25" s="170">
        <v>214</v>
      </c>
      <c r="L25" s="170">
        <v>17</v>
      </c>
      <c r="M25" s="170">
        <v>74</v>
      </c>
      <c r="N25" s="170">
        <v>56</v>
      </c>
      <c r="O25" s="170" t="s">
        <v>487</v>
      </c>
      <c r="P25" s="170">
        <v>52453</v>
      </c>
      <c r="Q25" s="170">
        <v>1881</v>
      </c>
      <c r="R25" s="170" t="s">
        <v>510</v>
      </c>
      <c r="S25" s="170" t="s">
        <v>511</v>
      </c>
      <c r="T25" s="170"/>
      <c r="U25" s="170">
        <v>19</v>
      </c>
    </row>
    <row r="26" spans="1:104" s="63" customFormat="1" ht="33.75" x14ac:dyDescent="0.2">
      <c r="A26" s="169" t="s">
        <v>512</v>
      </c>
      <c r="B26" s="170">
        <v>1</v>
      </c>
      <c r="C26" s="171">
        <v>42895</v>
      </c>
      <c r="D26" s="171">
        <v>42896</v>
      </c>
      <c r="E26" s="172">
        <f t="shared" si="0"/>
        <v>88</v>
      </c>
      <c r="F26" s="170">
        <v>88</v>
      </c>
      <c r="G26" s="170">
        <v>1000</v>
      </c>
      <c r="H26" s="170">
        <v>0</v>
      </c>
      <c r="I26" s="170">
        <v>0</v>
      </c>
      <c r="J26" s="170">
        <v>32</v>
      </c>
      <c r="K26" s="170">
        <v>82</v>
      </c>
      <c r="L26" s="176">
        <v>2</v>
      </c>
      <c r="M26" s="170">
        <v>20</v>
      </c>
      <c r="N26" s="176">
        <v>20</v>
      </c>
      <c r="O26" s="170" t="s">
        <v>58</v>
      </c>
      <c r="P26" s="170">
        <v>6127</v>
      </c>
      <c r="Q26" s="170">
        <v>184</v>
      </c>
      <c r="R26" s="173" t="s">
        <v>513</v>
      </c>
      <c r="S26" s="170" t="s">
        <v>483</v>
      </c>
      <c r="T26" s="170"/>
      <c r="U26" s="170">
        <v>4</v>
      </c>
    </row>
    <row r="27" spans="1:104" s="63" customFormat="1" ht="22.5" x14ac:dyDescent="0.2">
      <c r="A27" s="169" t="s">
        <v>514</v>
      </c>
      <c r="B27" s="170">
        <v>1</v>
      </c>
      <c r="C27" s="171">
        <v>43078</v>
      </c>
      <c r="D27" s="171">
        <v>42990</v>
      </c>
      <c r="E27" s="172">
        <f t="shared" si="0"/>
        <v>17495</v>
      </c>
      <c r="F27" s="170">
        <v>17495</v>
      </c>
      <c r="G27" s="170">
        <v>757</v>
      </c>
      <c r="H27" s="176">
        <v>0</v>
      </c>
      <c r="I27" s="170">
        <v>0</v>
      </c>
      <c r="J27" s="170">
        <v>21</v>
      </c>
      <c r="K27" s="170">
        <v>792</v>
      </c>
      <c r="L27" s="170">
        <v>72</v>
      </c>
      <c r="M27" s="170">
        <v>46</v>
      </c>
      <c r="N27" s="170">
        <v>20</v>
      </c>
      <c r="O27" s="170" t="s">
        <v>487</v>
      </c>
      <c r="P27" s="170">
        <v>24446</v>
      </c>
      <c r="Q27" s="170">
        <v>727</v>
      </c>
      <c r="R27" s="173"/>
      <c r="S27" s="170" t="s">
        <v>483</v>
      </c>
      <c r="T27" s="170" t="s">
        <v>484</v>
      </c>
      <c r="U27" s="170">
        <v>2</v>
      </c>
    </row>
    <row r="28" spans="1:104" s="63" customFormat="1" ht="12.75" x14ac:dyDescent="0.2">
      <c r="A28" s="181" t="s">
        <v>515</v>
      </c>
      <c r="B28" s="177">
        <v>1</v>
      </c>
      <c r="C28" s="182">
        <v>43004</v>
      </c>
      <c r="D28" s="182">
        <v>43008</v>
      </c>
      <c r="E28" s="172">
        <f t="shared" si="0"/>
        <v>52296</v>
      </c>
      <c r="F28" s="183">
        <v>48481</v>
      </c>
      <c r="G28" s="177">
        <v>30080</v>
      </c>
      <c r="H28" s="183">
        <v>3815</v>
      </c>
      <c r="I28" s="177">
        <v>1423</v>
      </c>
      <c r="J28" s="177">
        <v>42</v>
      </c>
      <c r="K28" s="177">
        <v>798</v>
      </c>
      <c r="L28" s="177">
        <v>312</v>
      </c>
      <c r="M28" s="177">
        <v>48</v>
      </c>
      <c r="N28" s="177">
        <v>20</v>
      </c>
      <c r="O28" s="177" t="s">
        <v>58</v>
      </c>
      <c r="P28" s="177">
        <v>106599</v>
      </c>
      <c r="Q28" s="177">
        <v>50976</v>
      </c>
      <c r="R28" s="184"/>
      <c r="S28" s="177" t="s">
        <v>516</v>
      </c>
      <c r="T28" s="177" t="s">
        <v>484</v>
      </c>
      <c r="U28" s="177">
        <v>5</v>
      </c>
    </row>
    <row r="29" spans="1:104" s="63" customFormat="1" ht="22.5" x14ac:dyDescent="0.2">
      <c r="A29" s="181" t="s">
        <v>517</v>
      </c>
      <c r="B29" s="177">
        <v>2</v>
      </c>
      <c r="C29" s="182">
        <v>43048</v>
      </c>
      <c r="D29" s="182">
        <v>43052</v>
      </c>
      <c r="E29" s="172">
        <f t="shared" si="0"/>
        <v>99585</v>
      </c>
      <c r="F29" s="177">
        <v>99585</v>
      </c>
      <c r="G29" s="177">
        <v>31232</v>
      </c>
      <c r="H29" s="183">
        <v>0</v>
      </c>
      <c r="I29" s="183">
        <v>0</v>
      </c>
      <c r="J29" s="177">
        <v>44</v>
      </c>
      <c r="K29" s="177">
        <v>1932</v>
      </c>
      <c r="L29" s="177">
        <v>656</v>
      </c>
      <c r="M29" s="183">
        <v>137</v>
      </c>
      <c r="N29" s="177">
        <v>137</v>
      </c>
      <c r="O29" s="177" t="s">
        <v>487</v>
      </c>
      <c r="P29" s="177">
        <v>284849</v>
      </c>
      <c r="Q29" s="177">
        <v>44531</v>
      </c>
      <c r="R29" s="177"/>
      <c r="S29" s="177" t="s">
        <v>518</v>
      </c>
      <c r="T29" s="177" t="s">
        <v>484</v>
      </c>
      <c r="U29" s="177">
        <v>1</v>
      </c>
    </row>
    <row r="30" spans="1:104" s="63" customFormat="1" ht="56.25" x14ac:dyDescent="0.2">
      <c r="A30" s="181" t="s">
        <v>519</v>
      </c>
      <c r="B30" s="177">
        <v>1</v>
      </c>
      <c r="C30" s="182">
        <v>43027</v>
      </c>
      <c r="D30" s="182">
        <v>43030</v>
      </c>
      <c r="E30" s="172">
        <f t="shared" si="0"/>
        <v>14103</v>
      </c>
      <c r="F30" s="183">
        <v>11440</v>
      </c>
      <c r="G30" s="177">
        <v>978</v>
      </c>
      <c r="H30" s="183">
        <v>2663</v>
      </c>
      <c r="I30" s="177">
        <v>0</v>
      </c>
      <c r="J30" s="177">
        <v>22</v>
      </c>
      <c r="K30" s="177">
        <v>337</v>
      </c>
      <c r="L30" s="177">
        <v>37</v>
      </c>
      <c r="M30" s="177">
        <v>24</v>
      </c>
      <c r="N30" s="177">
        <v>15</v>
      </c>
      <c r="O30" s="177" t="s">
        <v>58</v>
      </c>
      <c r="P30" s="185">
        <v>52453</v>
      </c>
      <c r="Q30" s="179">
        <v>1881</v>
      </c>
      <c r="R30" s="186" t="s">
        <v>520</v>
      </c>
      <c r="S30" s="177" t="s">
        <v>483</v>
      </c>
      <c r="T30" s="177" t="s">
        <v>484</v>
      </c>
      <c r="U30" s="177">
        <v>5</v>
      </c>
    </row>
    <row r="31" spans="1:104" s="63" customFormat="1" ht="22.5" x14ac:dyDescent="0.2">
      <c r="A31" s="187" t="s">
        <v>521</v>
      </c>
      <c r="B31" s="179">
        <v>1</v>
      </c>
      <c r="C31" s="188">
        <v>43072</v>
      </c>
      <c r="D31" s="188">
        <v>43080</v>
      </c>
      <c r="E31" s="172">
        <f>F31+H31</f>
        <v>28784</v>
      </c>
      <c r="F31" s="172">
        <v>27061</v>
      </c>
      <c r="G31" s="179">
        <v>1048</v>
      </c>
      <c r="H31" s="179">
        <v>1723</v>
      </c>
      <c r="I31" s="179">
        <v>192</v>
      </c>
      <c r="J31" s="179">
        <v>8</v>
      </c>
      <c r="K31" s="179">
        <v>210</v>
      </c>
      <c r="L31" s="179">
        <v>22</v>
      </c>
      <c r="M31" s="172">
        <v>0</v>
      </c>
      <c r="N31" s="179">
        <v>0</v>
      </c>
      <c r="O31" s="179" t="s">
        <v>24</v>
      </c>
      <c r="P31" s="189">
        <v>227</v>
      </c>
      <c r="Q31" s="179">
        <v>0</v>
      </c>
      <c r="R31" s="190"/>
      <c r="S31" s="179" t="s">
        <v>483</v>
      </c>
      <c r="T31" s="179"/>
      <c r="U31" s="179">
        <v>26</v>
      </c>
    </row>
    <row r="32" spans="1:104" ht="12.75" x14ac:dyDescent="0.2">
      <c r="A32" s="66" t="s">
        <v>25</v>
      </c>
      <c r="B32" s="51"/>
      <c r="C32" s="51"/>
      <c r="D32" s="51"/>
      <c r="E32" s="33"/>
      <c r="F32" s="33"/>
      <c r="G32" s="34"/>
      <c r="H32" s="33"/>
      <c r="I32" s="34"/>
      <c r="J32" s="52"/>
      <c r="K32" s="33"/>
      <c r="L32" s="34"/>
      <c r="M32" s="33"/>
      <c r="N32" s="53"/>
      <c r="O32" s="33"/>
      <c r="P32" s="33"/>
      <c r="Q32" s="53"/>
      <c r="R32" s="46"/>
      <c r="S32" s="54"/>
      <c r="T32" s="54"/>
      <c r="U32" s="54"/>
    </row>
    <row r="33" spans="1:21" ht="12.75" x14ac:dyDescent="0.2">
      <c r="A33" s="163" t="s">
        <v>71</v>
      </c>
      <c r="B33" s="164">
        <v>1</v>
      </c>
      <c r="C33" s="165">
        <v>42763</v>
      </c>
      <c r="D33" s="165">
        <v>42766</v>
      </c>
      <c r="E33" s="166">
        <v>12386</v>
      </c>
      <c r="F33" s="166">
        <v>12386</v>
      </c>
      <c r="G33" s="166">
        <v>2006</v>
      </c>
      <c r="H33" s="166"/>
      <c r="I33" s="166"/>
      <c r="J33" s="166">
        <v>5</v>
      </c>
      <c r="K33" s="166">
        <v>403</v>
      </c>
      <c r="L33" s="166">
        <v>95</v>
      </c>
      <c r="M33" s="166">
        <v>63</v>
      </c>
      <c r="N33" s="166">
        <v>24</v>
      </c>
      <c r="O33" s="164" t="s">
        <v>26</v>
      </c>
      <c r="P33" s="166">
        <v>33878</v>
      </c>
      <c r="Q33" s="166">
        <v>271</v>
      </c>
      <c r="R33" s="167"/>
      <c r="S33" s="168" t="s">
        <v>27</v>
      </c>
      <c r="T33" s="168" t="s">
        <v>28</v>
      </c>
      <c r="U33" s="168">
        <v>5</v>
      </c>
    </row>
    <row r="34" spans="1:21" ht="12.75" x14ac:dyDescent="0.2">
      <c r="A34" s="163" t="s">
        <v>72</v>
      </c>
      <c r="B34" s="164">
        <v>2</v>
      </c>
      <c r="C34" s="165">
        <v>42792</v>
      </c>
      <c r="D34" s="165">
        <v>42794</v>
      </c>
      <c r="E34" s="166">
        <v>8938</v>
      </c>
      <c r="F34" s="166">
        <v>7634</v>
      </c>
      <c r="G34" s="166">
        <v>1215</v>
      </c>
      <c r="H34" s="166">
        <v>1304</v>
      </c>
      <c r="I34" s="166">
        <v>0</v>
      </c>
      <c r="J34" s="166">
        <v>3</v>
      </c>
      <c r="K34" s="166">
        <v>93</v>
      </c>
      <c r="L34" s="166">
        <v>35</v>
      </c>
      <c r="M34" s="166">
        <v>33</v>
      </c>
      <c r="N34" s="166">
        <v>18</v>
      </c>
      <c r="O34" s="164" t="s">
        <v>26</v>
      </c>
      <c r="P34" s="166">
        <v>12633</v>
      </c>
      <c r="Q34" s="166">
        <v>1642</v>
      </c>
      <c r="R34" s="167"/>
      <c r="S34" s="168" t="s">
        <v>27</v>
      </c>
      <c r="T34" s="168" t="s">
        <v>28</v>
      </c>
      <c r="U34" s="168">
        <v>7</v>
      </c>
    </row>
    <row r="35" spans="1:21" ht="12.75" x14ac:dyDescent="0.2">
      <c r="A35" s="163" t="s">
        <v>73</v>
      </c>
      <c r="B35" s="164">
        <v>1</v>
      </c>
      <c r="C35" s="165">
        <v>42831</v>
      </c>
      <c r="D35" s="165">
        <v>42833</v>
      </c>
      <c r="E35" s="166">
        <v>5411</v>
      </c>
      <c r="F35" s="166">
        <v>5411</v>
      </c>
      <c r="G35" s="166">
        <v>760</v>
      </c>
      <c r="H35" s="166"/>
      <c r="I35" s="166"/>
      <c r="J35" s="166">
        <v>4</v>
      </c>
      <c r="K35" s="166">
        <v>230</v>
      </c>
      <c r="L35" s="166">
        <v>98</v>
      </c>
      <c r="M35" s="166">
        <v>48</v>
      </c>
      <c r="N35" s="166">
        <v>9</v>
      </c>
      <c r="O35" s="164" t="s">
        <v>29</v>
      </c>
      <c r="P35" s="166">
        <v>5740</v>
      </c>
      <c r="Q35" s="166">
        <v>207</v>
      </c>
      <c r="R35" s="167"/>
      <c r="S35" s="168" t="s">
        <v>27</v>
      </c>
      <c r="T35" s="168" t="s">
        <v>28</v>
      </c>
      <c r="U35" s="168">
        <v>3</v>
      </c>
    </row>
    <row r="36" spans="1:21" ht="12.75" x14ac:dyDescent="0.2">
      <c r="A36" s="163" t="s">
        <v>30</v>
      </c>
      <c r="B36" s="164">
        <v>2</v>
      </c>
      <c r="C36" s="165">
        <v>43021</v>
      </c>
      <c r="D36" s="165">
        <v>43023</v>
      </c>
      <c r="E36" s="166">
        <v>1950</v>
      </c>
      <c r="F36" s="166">
        <v>1950</v>
      </c>
      <c r="G36" s="166">
        <v>12</v>
      </c>
      <c r="H36" s="166"/>
      <c r="I36" s="166"/>
      <c r="J36" s="166">
        <v>3</v>
      </c>
      <c r="K36" s="166">
        <v>78</v>
      </c>
      <c r="L36" s="166">
        <v>3</v>
      </c>
      <c r="M36" s="166">
        <v>37</v>
      </c>
      <c r="N36" s="166">
        <v>3</v>
      </c>
      <c r="O36" s="164" t="s">
        <v>29</v>
      </c>
      <c r="P36" s="166">
        <v>1544</v>
      </c>
      <c r="Q36" s="166">
        <v>21</v>
      </c>
      <c r="R36" s="167"/>
      <c r="S36" s="168" t="s">
        <v>27</v>
      </c>
      <c r="T36" s="168" t="s">
        <v>28</v>
      </c>
      <c r="U36" s="168">
        <v>4</v>
      </c>
    </row>
    <row r="37" spans="1:21" ht="12.75" x14ac:dyDescent="0.2">
      <c r="A37" s="163" t="s">
        <v>74</v>
      </c>
      <c r="B37" s="164">
        <v>1</v>
      </c>
      <c r="C37" s="165">
        <v>43032</v>
      </c>
      <c r="D37" s="165">
        <v>43035</v>
      </c>
      <c r="E37" s="166">
        <v>12212</v>
      </c>
      <c r="F37" s="166">
        <v>12212</v>
      </c>
      <c r="G37" s="166">
        <v>1490</v>
      </c>
      <c r="H37" s="166"/>
      <c r="I37" s="166"/>
      <c r="J37" s="166">
        <v>7</v>
      </c>
      <c r="K37" s="166">
        <v>367</v>
      </c>
      <c r="L37" s="166">
        <v>108</v>
      </c>
      <c r="M37" s="166">
        <v>157</v>
      </c>
      <c r="N37" s="166">
        <v>37</v>
      </c>
      <c r="O37" s="164" t="s">
        <v>26</v>
      </c>
      <c r="P37" s="166">
        <v>21708</v>
      </c>
      <c r="Q37" s="166">
        <v>564</v>
      </c>
      <c r="R37" s="167"/>
      <c r="S37" s="168" t="s">
        <v>27</v>
      </c>
      <c r="T37" s="168" t="s">
        <v>28</v>
      </c>
      <c r="U37" s="168">
        <v>2</v>
      </c>
    </row>
    <row r="38" spans="1:21" ht="53.25" customHeight="1" x14ac:dyDescent="0.2">
      <c r="A38" s="163" t="s">
        <v>75</v>
      </c>
      <c r="B38" s="164">
        <v>1</v>
      </c>
      <c r="C38" s="165">
        <v>43049</v>
      </c>
      <c r="D38" s="165">
        <v>43052</v>
      </c>
      <c r="E38" s="166">
        <v>5701</v>
      </c>
      <c r="F38" s="166">
        <v>5701</v>
      </c>
      <c r="G38" s="166">
        <v>1024</v>
      </c>
      <c r="H38" s="166"/>
      <c r="I38" s="166"/>
      <c r="J38" s="166">
        <v>8</v>
      </c>
      <c r="K38" s="166">
        <v>310</v>
      </c>
      <c r="L38" s="166">
        <v>53</v>
      </c>
      <c r="M38" s="166">
        <v>39</v>
      </c>
      <c r="N38" s="166">
        <v>2</v>
      </c>
      <c r="O38" s="164" t="s">
        <v>31</v>
      </c>
      <c r="P38" s="166" t="s">
        <v>32</v>
      </c>
      <c r="Q38" s="166" t="s">
        <v>33</v>
      </c>
      <c r="R38" s="163" t="s">
        <v>34</v>
      </c>
      <c r="S38" s="168" t="s">
        <v>27</v>
      </c>
      <c r="T38" s="168" t="s">
        <v>28</v>
      </c>
      <c r="U38" s="168">
        <v>27</v>
      </c>
    </row>
    <row r="39" spans="1:21" ht="12.75" x14ac:dyDescent="0.2">
      <c r="A39" s="163" t="s">
        <v>76</v>
      </c>
      <c r="B39" s="164">
        <v>2</v>
      </c>
      <c r="C39" s="165">
        <v>43063</v>
      </c>
      <c r="D39" s="165">
        <v>43065</v>
      </c>
      <c r="E39" s="166">
        <v>12462</v>
      </c>
      <c r="F39" s="166">
        <v>12462</v>
      </c>
      <c r="G39" s="166">
        <v>1946</v>
      </c>
      <c r="H39" s="166"/>
      <c r="I39" s="166"/>
      <c r="J39" s="166">
        <v>18</v>
      </c>
      <c r="K39" s="166">
        <v>360</v>
      </c>
      <c r="L39" s="166">
        <v>132</v>
      </c>
      <c r="M39" s="166">
        <v>101</v>
      </c>
      <c r="N39" s="166">
        <v>27</v>
      </c>
      <c r="O39" s="164" t="s">
        <v>29</v>
      </c>
      <c r="P39" s="166">
        <v>18588</v>
      </c>
      <c r="Q39" s="166">
        <v>4015</v>
      </c>
      <c r="R39" s="167"/>
      <c r="S39" s="168" t="s">
        <v>27</v>
      </c>
      <c r="T39" s="168" t="s">
        <v>28</v>
      </c>
      <c r="U39" s="168">
        <v>1</v>
      </c>
    </row>
    <row r="40" spans="1:21" s="39" customFormat="1" ht="18.75" customHeight="1" x14ac:dyDescent="0.2">
      <c r="A40" s="67" t="s">
        <v>323</v>
      </c>
      <c r="B40" s="40"/>
      <c r="C40" s="40"/>
      <c r="D40" s="40"/>
      <c r="E40" s="41"/>
      <c r="F40" s="41"/>
      <c r="G40" s="42"/>
      <c r="H40" s="41"/>
      <c r="I40" s="42"/>
      <c r="J40" s="43"/>
      <c r="K40" s="41"/>
      <c r="L40" s="42"/>
      <c r="M40" s="41"/>
      <c r="N40" s="44"/>
      <c r="O40" s="41"/>
      <c r="P40" s="41"/>
      <c r="Q40" s="45"/>
      <c r="R40" s="68"/>
      <c r="S40" s="47"/>
      <c r="T40" s="48"/>
      <c r="U40" s="49"/>
    </row>
    <row r="41" spans="1:21" s="72" customFormat="1" ht="22.5" x14ac:dyDescent="0.2">
      <c r="A41" s="163" t="s">
        <v>324</v>
      </c>
      <c r="B41" s="191">
        <v>1</v>
      </c>
      <c r="C41" s="192">
        <v>42466</v>
      </c>
      <c r="D41" s="192">
        <v>42468</v>
      </c>
      <c r="E41" s="193">
        <v>3364</v>
      </c>
      <c r="F41" s="193">
        <v>3364</v>
      </c>
      <c r="G41" s="193">
        <v>262</v>
      </c>
      <c r="H41" s="193">
        <v>0</v>
      </c>
      <c r="I41" s="193">
        <v>0</v>
      </c>
      <c r="J41" s="193">
        <v>27</v>
      </c>
      <c r="K41" s="193">
        <v>271</v>
      </c>
      <c r="L41" s="193">
        <v>39</v>
      </c>
      <c r="M41" s="193">
        <v>164</v>
      </c>
      <c r="N41" s="193">
        <v>116</v>
      </c>
      <c r="O41" s="168" t="s">
        <v>58</v>
      </c>
      <c r="P41" s="193">
        <v>3478</v>
      </c>
      <c r="Q41" s="193">
        <v>305</v>
      </c>
      <c r="R41" s="194"/>
      <c r="S41" s="195" t="s">
        <v>325</v>
      </c>
      <c r="T41" s="168"/>
      <c r="U41" s="168">
        <v>3</v>
      </c>
    </row>
    <row r="42" spans="1:21" s="72" customFormat="1" ht="22.5" x14ac:dyDescent="0.2">
      <c r="A42" s="163" t="s">
        <v>326</v>
      </c>
      <c r="B42" s="191">
        <v>1</v>
      </c>
      <c r="C42" s="192">
        <v>42539</v>
      </c>
      <c r="D42" s="192">
        <v>42542</v>
      </c>
      <c r="E42" s="193">
        <v>8577</v>
      </c>
      <c r="F42" s="193">
        <v>8577</v>
      </c>
      <c r="G42" s="193">
        <v>986</v>
      </c>
      <c r="H42" s="193">
        <v>0</v>
      </c>
      <c r="I42" s="193">
        <v>0</v>
      </c>
      <c r="J42" s="193">
        <v>10</v>
      </c>
      <c r="K42" s="193">
        <v>188</v>
      </c>
      <c r="L42" s="193">
        <v>28</v>
      </c>
      <c r="M42" s="193">
        <v>2</v>
      </c>
      <c r="N42" s="193">
        <v>1</v>
      </c>
      <c r="O42" s="168" t="s">
        <v>58</v>
      </c>
      <c r="P42" s="193">
        <v>6808</v>
      </c>
      <c r="Q42" s="193">
        <v>1318</v>
      </c>
      <c r="R42" s="194"/>
      <c r="S42" s="195" t="s">
        <v>325</v>
      </c>
      <c r="T42" s="168"/>
      <c r="U42" s="168">
        <v>10</v>
      </c>
    </row>
    <row r="43" spans="1:21" s="39" customFormat="1" ht="12.6" customHeight="1" x14ac:dyDescent="0.25">
      <c r="A43" s="73" t="s">
        <v>41</v>
      </c>
      <c r="B43" s="74"/>
      <c r="C43" s="74"/>
      <c r="D43" s="74"/>
      <c r="E43" s="75"/>
      <c r="F43" s="75"/>
      <c r="G43" s="76"/>
      <c r="H43" s="75"/>
      <c r="I43" s="76"/>
      <c r="J43" s="77"/>
      <c r="K43" s="75"/>
      <c r="L43" s="76"/>
      <c r="M43" s="75"/>
      <c r="N43" s="78"/>
      <c r="O43" s="75"/>
      <c r="P43" s="75"/>
      <c r="Q43" s="78"/>
      <c r="R43" s="79"/>
      <c r="S43" s="80"/>
      <c r="T43" s="80"/>
      <c r="U43" s="80"/>
    </row>
    <row r="44" spans="1:21" ht="33.75" x14ac:dyDescent="0.2">
      <c r="A44" s="163" t="s">
        <v>42</v>
      </c>
      <c r="B44" s="164">
        <v>1</v>
      </c>
      <c r="C44" s="165" t="s">
        <v>43</v>
      </c>
      <c r="D44" s="165" t="s">
        <v>44</v>
      </c>
      <c r="E44" s="166">
        <v>1400</v>
      </c>
      <c r="F44" s="166">
        <v>1400</v>
      </c>
      <c r="G44" s="166"/>
      <c r="H44" s="166"/>
      <c r="I44" s="166"/>
      <c r="J44" s="166">
        <v>2</v>
      </c>
      <c r="K44" s="166">
        <v>62</v>
      </c>
      <c r="L44" s="166">
        <v>2</v>
      </c>
      <c r="M44" s="166">
        <v>62</v>
      </c>
      <c r="N44" s="166">
        <v>2</v>
      </c>
      <c r="O44" s="167" t="s">
        <v>58</v>
      </c>
      <c r="P44" s="166">
        <v>30100</v>
      </c>
      <c r="Q44" s="166">
        <v>100</v>
      </c>
      <c r="R44" s="196"/>
      <c r="S44" s="168" t="s">
        <v>46</v>
      </c>
      <c r="T44" s="168"/>
      <c r="U44" s="168" t="s">
        <v>45</v>
      </c>
    </row>
    <row r="45" spans="1:21" s="39" customFormat="1" x14ac:dyDescent="0.25">
      <c r="A45" s="31" t="s">
        <v>463</v>
      </c>
      <c r="B45" s="81"/>
      <c r="C45" s="81"/>
      <c r="D45" s="82"/>
      <c r="E45" s="82"/>
      <c r="F45" s="83"/>
      <c r="G45" s="82"/>
      <c r="H45" s="83"/>
      <c r="I45" s="84"/>
      <c r="J45" s="82"/>
      <c r="K45" s="83"/>
      <c r="L45" s="82"/>
      <c r="M45" s="85"/>
      <c r="N45" s="82"/>
      <c r="O45" s="82"/>
      <c r="P45" s="85"/>
      <c r="Q45" s="81"/>
      <c r="R45" s="32"/>
      <c r="S45" s="86"/>
      <c r="T45" s="32"/>
      <c r="U45" s="32"/>
    </row>
    <row r="46" spans="1:21" s="39" customFormat="1" ht="45" x14ac:dyDescent="0.25">
      <c r="A46" s="197" t="s">
        <v>459</v>
      </c>
      <c r="B46" s="198" t="s">
        <v>105</v>
      </c>
      <c r="C46" s="199">
        <v>42458</v>
      </c>
      <c r="D46" s="199">
        <v>42459</v>
      </c>
      <c r="E46" s="200">
        <f>F46+H46</f>
        <v>1000</v>
      </c>
      <c r="F46" s="200">
        <v>1000</v>
      </c>
      <c r="G46" s="200">
        <v>500</v>
      </c>
      <c r="H46" s="200">
        <v>0</v>
      </c>
      <c r="I46" s="200">
        <v>0</v>
      </c>
      <c r="J46" s="200">
        <v>4</v>
      </c>
      <c r="K46" s="200">
        <v>25</v>
      </c>
      <c r="L46" s="200">
        <v>13</v>
      </c>
      <c r="M46" s="200">
        <v>0</v>
      </c>
      <c r="N46" s="200">
        <v>0</v>
      </c>
      <c r="O46" s="198" t="s">
        <v>58</v>
      </c>
      <c r="P46" s="200">
        <v>142</v>
      </c>
      <c r="Q46" s="200">
        <v>66</v>
      </c>
      <c r="R46" s="201"/>
      <c r="S46" s="202" t="s">
        <v>460</v>
      </c>
      <c r="T46" s="201"/>
      <c r="U46" s="201">
        <v>25</v>
      </c>
    </row>
    <row r="47" spans="1:21" s="39" customFormat="1" ht="45" x14ac:dyDescent="0.25">
      <c r="A47" s="197" t="s">
        <v>461</v>
      </c>
      <c r="B47" s="198">
        <v>1</v>
      </c>
      <c r="C47" s="199">
        <v>42487</v>
      </c>
      <c r="D47" s="199">
        <v>42489</v>
      </c>
      <c r="E47" s="200">
        <f>F47+H47</f>
        <v>5525.2</v>
      </c>
      <c r="F47" s="200">
        <v>5525.2</v>
      </c>
      <c r="G47" s="200">
        <v>2252.65</v>
      </c>
      <c r="H47" s="200">
        <v>0</v>
      </c>
      <c r="I47" s="200">
        <v>0</v>
      </c>
      <c r="J47" s="200">
        <v>9</v>
      </c>
      <c r="K47" s="200">
        <v>90</v>
      </c>
      <c r="L47" s="200">
        <v>45</v>
      </c>
      <c r="M47" s="200">
        <v>0</v>
      </c>
      <c r="N47" s="200">
        <v>0</v>
      </c>
      <c r="O47" s="198" t="s">
        <v>58</v>
      </c>
      <c r="P47" s="200">
        <v>5783</v>
      </c>
      <c r="Q47" s="200">
        <v>3925</v>
      </c>
      <c r="R47" s="201"/>
      <c r="S47" s="202" t="s">
        <v>462</v>
      </c>
      <c r="T47" s="201" t="s">
        <v>40</v>
      </c>
      <c r="U47" s="201">
        <v>25</v>
      </c>
    </row>
    <row r="48" spans="1:21" s="39" customFormat="1" ht="45" x14ac:dyDescent="0.25">
      <c r="A48" s="197" t="s">
        <v>459</v>
      </c>
      <c r="B48" s="198" t="s">
        <v>105</v>
      </c>
      <c r="C48" s="199">
        <v>42681</v>
      </c>
      <c r="D48" s="199">
        <v>42682</v>
      </c>
      <c r="E48" s="200">
        <f>F48+H48</f>
        <v>1000</v>
      </c>
      <c r="F48" s="200">
        <v>1000</v>
      </c>
      <c r="G48" s="200">
        <v>500</v>
      </c>
      <c r="H48" s="200">
        <v>0</v>
      </c>
      <c r="I48" s="200">
        <v>0</v>
      </c>
      <c r="J48" s="200">
        <v>6</v>
      </c>
      <c r="K48" s="200">
        <v>28</v>
      </c>
      <c r="L48" s="200">
        <v>16</v>
      </c>
      <c r="M48" s="200">
        <v>0</v>
      </c>
      <c r="N48" s="200">
        <v>0</v>
      </c>
      <c r="O48" s="198" t="s">
        <v>58</v>
      </c>
      <c r="P48" s="200">
        <v>102</v>
      </c>
      <c r="Q48" s="200">
        <v>32</v>
      </c>
      <c r="R48" s="201"/>
      <c r="S48" s="202" t="s">
        <v>460</v>
      </c>
      <c r="T48" s="201"/>
      <c r="U48" s="201">
        <v>25</v>
      </c>
    </row>
    <row r="49" spans="1:255" s="39" customFormat="1" ht="16.5" customHeight="1" x14ac:dyDescent="0.25">
      <c r="A49" s="31" t="s">
        <v>471</v>
      </c>
      <c r="B49" s="81"/>
      <c r="C49" s="81"/>
      <c r="D49" s="82"/>
      <c r="E49" s="82"/>
      <c r="F49" s="83"/>
      <c r="G49" s="82"/>
      <c r="H49" s="83"/>
      <c r="I49" s="84"/>
      <c r="J49" s="82"/>
      <c r="K49" s="83"/>
      <c r="L49" s="82"/>
      <c r="M49" s="85"/>
      <c r="N49" s="82"/>
      <c r="O49" s="82"/>
      <c r="P49" s="85"/>
      <c r="Q49" s="81"/>
      <c r="R49" s="32"/>
      <c r="S49" s="86"/>
      <c r="T49" s="32"/>
      <c r="U49" s="32"/>
    </row>
    <row r="50" spans="1:255" s="39" customFormat="1" ht="56.25" x14ac:dyDescent="0.25">
      <c r="A50" s="197" t="s">
        <v>464</v>
      </c>
      <c r="B50" s="198">
        <v>1</v>
      </c>
      <c r="C50" s="199">
        <v>42480</v>
      </c>
      <c r="D50" s="199">
        <v>42482</v>
      </c>
      <c r="E50" s="200">
        <f>F50+H50</f>
        <v>463</v>
      </c>
      <c r="F50" s="200">
        <v>463</v>
      </c>
      <c r="G50" s="200">
        <v>100</v>
      </c>
      <c r="H50" s="200">
        <v>0</v>
      </c>
      <c r="I50" s="200">
        <v>0</v>
      </c>
      <c r="J50" s="200">
        <v>5</v>
      </c>
      <c r="K50" s="200">
        <v>31</v>
      </c>
      <c r="L50" s="200">
        <v>6</v>
      </c>
      <c r="M50" s="200">
        <v>4</v>
      </c>
      <c r="N50" s="200">
        <v>2</v>
      </c>
      <c r="O50" s="198" t="s">
        <v>58</v>
      </c>
      <c r="P50" s="200">
        <v>1220</v>
      </c>
      <c r="Q50" s="200">
        <v>31</v>
      </c>
      <c r="R50" s="201"/>
      <c r="S50" s="203" t="s">
        <v>465</v>
      </c>
      <c r="T50" s="201"/>
      <c r="U50" s="201" t="s">
        <v>466</v>
      </c>
    </row>
    <row r="51" spans="1:255" s="39" customFormat="1" ht="45" x14ac:dyDescent="0.25">
      <c r="A51" s="197" t="s">
        <v>467</v>
      </c>
      <c r="B51" s="198">
        <v>1</v>
      </c>
      <c r="C51" s="199">
        <v>42643</v>
      </c>
      <c r="D51" s="199">
        <v>42645</v>
      </c>
      <c r="E51" s="200">
        <f>F51+H51</f>
        <v>2878</v>
      </c>
      <c r="F51" s="200">
        <v>2878</v>
      </c>
      <c r="G51" s="200">
        <v>1701</v>
      </c>
      <c r="H51" s="200">
        <v>0</v>
      </c>
      <c r="I51" s="200">
        <v>0</v>
      </c>
      <c r="J51" s="200">
        <v>25</v>
      </c>
      <c r="K51" s="200">
        <v>208</v>
      </c>
      <c r="L51" s="200">
        <v>125</v>
      </c>
      <c r="M51" s="200">
        <v>3</v>
      </c>
      <c r="N51" s="200">
        <v>3</v>
      </c>
      <c r="O51" s="198" t="s">
        <v>58</v>
      </c>
      <c r="P51" s="200">
        <v>9023</v>
      </c>
      <c r="Q51" s="200">
        <v>1320</v>
      </c>
      <c r="R51" s="203" t="s">
        <v>468</v>
      </c>
      <c r="S51" s="203" t="s">
        <v>465</v>
      </c>
      <c r="T51" s="201" t="s">
        <v>40</v>
      </c>
      <c r="U51" s="201">
        <v>3</v>
      </c>
    </row>
    <row r="52" spans="1:255" s="39" customFormat="1" ht="45" x14ac:dyDescent="0.25">
      <c r="A52" s="197" t="s">
        <v>469</v>
      </c>
      <c r="B52" s="198">
        <v>1</v>
      </c>
      <c r="C52" s="199">
        <v>42643</v>
      </c>
      <c r="D52" s="199">
        <v>42645</v>
      </c>
      <c r="E52" s="200">
        <f>F52+H52</f>
        <v>448</v>
      </c>
      <c r="F52" s="200">
        <v>448</v>
      </c>
      <c r="G52" s="200">
        <v>112</v>
      </c>
      <c r="H52" s="200">
        <v>0</v>
      </c>
      <c r="I52" s="200">
        <v>0</v>
      </c>
      <c r="J52" s="200">
        <v>3</v>
      </c>
      <c r="K52" s="200">
        <v>13</v>
      </c>
      <c r="L52" s="200">
        <v>2</v>
      </c>
      <c r="M52" s="200">
        <v>12</v>
      </c>
      <c r="N52" s="200">
        <v>3</v>
      </c>
      <c r="O52" s="198" t="s">
        <v>58</v>
      </c>
      <c r="P52" s="200">
        <v>9023</v>
      </c>
      <c r="Q52" s="200">
        <v>1320</v>
      </c>
      <c r="R52" s="203" t="s">
        <v>468</v>
      </c>
      <c r="S52" s="203" t="s">
        <v>465</v>
      </c>
      <c r="T52" s="201" t="s">
        <v>40</v>
      </c>
      <c r="U52" s="201">
        <v>3</v>
      </c>
    </row>
    <row r="53" spans="1:255" s="39" customFormat="1" ht="33.75" x14ac:dyDescent="0.25">
      <c r="A53" s="197" t="s">
        <v>470</v>
      </c>
      <c r="B53" s="198">
        <v>1</v>
      </c>
      <c r="C53" s="199">
        <v>42669</v>
      </c>
      <c r="D53" s="199">
        <v>42672</v>
      </c>
      <c r="E53" s="200">
        <f>F53+H53</f>
        <v>16316</v>
      </c>
      <c r="F53" s="200">
        <v>14052</v>
      </c>
      <c r="G53" s="200">
        <v>2036</v>
      </c>
      <c r="H53" s="200">
        <v>2264</v>
      </c>
      <c r="I53" s="200">
        <v>0</v>
      </c>
      <c r="J53" s="200">
        <v>15</v>
      </c>
      <c r="K53" s="200">
        <v>255</v>
      </c>
      <c r="L53" s="200">
        <v>36</v>
      </c>
      <c r="M53" s="200">
        <v>59</v>
      </c>
      <c r="N53" s="200">
        <v>27</v>
      </c>
      <c r="O53" s="198" t="s">
        <v>58</v>
      </c>
      <c r="P53" s="200">
        <v>25652</v>
      </c>
      <c r="Q53" s="200">
        <v>2360</v>
      </c>
      <c r="R53" s="201"/>
      <c r="S53" s="203" t="s">
        <v>465</v>
      </c>
      <c r="T53" s="201"/>
      <c r="U53" s="201">
        <v>1</v>
      </c>
    </row>
    <row r="54" spans="1:255" s="63" customFormat="1" ht="12.75" x14ac:dyDescent="0.2">
      <c r="A54" s="55" t="s">
        <v>522</v>
      </c>
      <c r="B54" s="56"/>
      <c r="C54" s="87"/>
      <c r="D54" s="87"/>
      <c r="E54" s="57"/>
      <c r="F54" s="57"/>
      <c r="G54" s="58"/>
      <c r="H54" s="57"/>
      <c r="I54" s="58"/>
      <c r="J54" s="59"/>
      <c r="K54" s="57"/>
      <c r="L54" s="58"/>
      <c r="M54" s="57"/>
      <c r="N54" s="60"/>
      <c r="O54" s="57"/>
      <c r="P54" s="57"/>
      <c r="Q54" s="60"/>
      <c r="R54" s="61"/>
      <c r="S54" s="61"/>
      <c r="T54" s="62"/>
      <c r="U54" s="88"/>
    </row>
    <row r="55" spans="1:255" s="63" customFormat="1" ht="35.85" customHeight="1" x14ac:dyDescent="0.2">
      <c r="A55" s="204" t="s">
        <v>523</v>
      </c>
      <c r="B55" s="205">
        <v>1</v>
      </c>
      <c r="C55" s="206">
        <v>42999</v>
      </c>
      <c r="D55" s="207">
        <v>43001</v>
      </c>
      <c r="E55" s="172">
        <f t="shared" ref="E55" si="1">F55+H55</f>
        <v>1748</v>
      </c>
      <c r="F55" s="208">
        <v>1748</v>
      </c>
      <c r="G55" s="205">
        <v>263</v>
      </c>
      <c r="H55" s="205">
        <v>0</v>
      </c>
      <c r="I55" s="205">
        <v>0</v>
      </c>
      <c r="J55" s="205">
        <v>44</v>
      </c>
      <c r="K55" s="205">
        <v>1674</v>
      </c>
      <c r="L55" s="205">
        <v>445</v>
      </c>
      <c r="M55" s="205">
        <v>137</v>
      </c>
      <c r="N55" s="205">
        <v>137</v>
      </c>
      <c r="O55" s="205" t="s">
        <v>58</v>
      </c>
      <c r="P55" s="205">
        <v>284849</v>
      </c>
      <c r="Q55" s="205">
        <v>44531</v>
      </c>
      <c r="R55" s="209"/>
      <c r="S55" s="205" t="s">
        <v>524</v>
      </c>
      <c r="T55" s="210" t="s">
        <v>484</v>
      </c>
      <c r="U55" s="211">
        <v>10</v>
      </c>
    </row>
    <row r="56" spans="1:255" s="49" customFormat="1" x14ac:dyDescent="0.2">
      <c r="A56" s="67" t="s">
        <v>480</v>
      </c>
      <c r="B56" s="74"/>
      <c r="C56" s="74"/>
      <c r="D56" s="74"/>
      <c r="E56" s="75"/>
      <c r="F56" s="75"/>
      <c r="G56" s="76"/>
      <c r="H56" s="75"/>
      <c r="I56" s="76"/>
      <c r="J56" s="77"/>
      <c r="K56" s="75"/>
      <c r="L56" s="76"/>
      <c r="M56" s="75"/>
      <c r="N56" s="78"/>
      <c r="O56" s="75"/>
      <c r="P56" s="75"/>
      <c r="Q56" s="78"/>
      <c r="R56" s="89"/>
      <c r="S56" s="47"/>
      <c r="T56" s="90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</row>
    <row r="57" spans="1:255" s="49" customFormat="1" ht="22.5" x14ac:dyDescent="0.2">
      <c r="A57" s="163" t="s">
        <v>314</v>
      </c>
      <c r="B57" s="191" t="s">
        <v>105</v>
      </c>
      <c r="C57" s="192">
        <v>42381</v>
      </c>
      <c r="D57" s="192">
        <v>42384</v>
      </c>
      <c r="E57" s="193">
        <v>35025</v>
      </c>
      <c r="F57" s="193">
        <v>35025</v>
      </c>
      <c r="G57" s="193">
        <v>10856</v>
      </c>
      <c r="H57" s="193">
        <v>0</v>
      </c>
      <c r="I57" s="193">
        <v>0</v>
      </c>
      <c r="J57" s="193">
        <v>0</v>
      </c>
      <c r="K57" s="193">
        <v>1099</v>
      </c>
      <c r="L57" s="193">
        <v>423</v>
      </c>
      <c r="M57" s="193">
        <v>0</v>
      </c>
      <c r="N57" s="193">
        <v>0</v>
      </c>
      <c r="O57" s="168" t="s">
        <v>58</v>
      </c>
      <c r="P57" s="193">
        <v>31466</v>
      </c>
      <c r="Q57" s="193">
        <v>9608</v>
      </c>
      <c r="R57" s="194"/>
      <c r="S57" s="195" t="s">
        <v>315</v>
      </c>
      <c r="T57" s="168"/>
      <c r="U57" s="168">
        <v>25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</row>
    <row r="58" spans="1:255" s="49" customFormat="1" ht="22.5" x14ac:dyDescent="0.2">
      <c r="A58" s="163" t="s">
        <v>316</v>
      </c>
      <c r="B58" s="191" t="s">
        <v>105</v>
      </c>
      <c r="C58" s="192">
        <v>42390</v>
      </c>
      <c r="D58" s="192">
        <v>42392</v>
      </c>
      <c r="E58" s="193">
        <v>16160</v>
      </c>
      <c r="F58" s="193">
        <v>16160</v>
      </c>
      <c r="G58" s="193">
        <v>5466</v>
      </c>
      <c r="H58" s="193">
        <v>0</v>
      </c>
      <c r="I58" s="193">
        <v>0</v>
      </c>
      <c r="J58" s="193">
        <v>0</v>
      </c>
      <c r="K58" s="193">
        <v>374</v>
      </c>
      <c r="L58" s="193">
        <v>163</v>
      </c>
      <c r="M58" s="193">
        <v>0</v>
      </c>
      <c r="N58" s="193">
        <v>0</v>
      </c>
      <c r="O58" s="168" t="s">
        <v>58</v>
      </c>
      <c r="P58" s="193">
        <v>7501</v>
      </c>
      <c r="Q58" s="193">
        <v>2336</v>
      </c>
      <c r="R58" s="203"/>
      <c r="S58" s="195" t="s">
        <v>315</v>
      </c>
      <c r="T58" s="168"/>
      <c r="U58" s="168">
        <v>25</v>
      </c>
    </row>
    <row r="59" spans="1:255" s="49" customFormat="1" ht="22.5" x14ac:dyDescent="0.2">
      <c r="A59" s="163" t="s">
        <v>317</v>
      </c>
      <c r="B59" s="191" t="s">
        <v>105</v>
      </c>
      <c r="C59" s="192">
        <v>42396</v>
      </c>
      <c r="D59" s="192">
        <v>42398</v>
      </c>
      <c r="E59" s="193">
        <v>7432</v>
      </c>
      <c r="F59" s="193">
        <v>7432</v>
      </c>
      <c r="G59" s="193">
        <v>559</v>
      </c>
      <c r="H59" s="193">
        <v>0</v>
      </c>
      <c r="I59" s="193">
        <v>0</v>
      </c>
      <c r="J59" s="193">
        <v>0</v>
      </c>
      <c r="K59" s="193">
        <v>92</v>
      </c>
      <c r="L59" s="193">
        <v>14</v>
      </c>
      <c r="M59" s="193">
        <v>0</v>
      </c>
      <c r="N59" s="193">
        <v>0</v>
      </c>
      <c r="O59" s="168" t="s">
        <v>58</v>
      </c>
      <c r="P59" s="193">
        <v>4624</v>
      </c>
      <c r="Q59" s="193">
        <v>1884</v>
      </c>
      <c r="R59" s="203"/>
      <c r="S59" s="195" t="s">
        <v>315</v>
      </c>
      <c r="T59" s="168"/>
      <c r="U59" s="168">
        <v>25</v>
      </c>
    </row>
    <row r="60" spans="1:255" s="49" customFormat="1" ht="22.5" x14ac:dyDescent="0.2">
      <c r="A60" s="163" t="s">
        <v>318</v>
      </c>
      <c r="B60" s="191">
        <v>1</v>
      </c>
      <c r="C60" s="192">
        <v>42441</v>
      </c>
      <c r="D60" s="192">
        <v>42443</v>
      </c>
      <c r="E60" s="193">
        <v>805</v>
      </c>
      <c r="F60" s="193">
        <v>805</v>
      </c>
      <c r="G60" s="193">
        <v>17</v>
      </c>
      <c r="H60" s="193">
        <v>0</v>
      </c>
      <c r="I60" s="193">
        <v>0</v>
      </c>
      <c r="J60" s="193">
        <v>0</v>
      </c>
      <c r="K60" s="193">
        <v>337</v>
      </c>
      <c r="L60" s="193">
        <v>4</v>
      </c>
      <c r="M60" s="193">
        <v>0</v>
      </c>
      <c r="N60" s="193">
        <v>0</v>
      </c>
      <c r="O60" s="168" t="s">
        <v>58</v>
      </c>
      <c r="P60" s="193">
        <v>4099</v>
      </c>
      <c r="Q60" s="193">
        <v>362</v>
      </c>
      <c r="R60" s="203"/>
      <c r="S60" s="195" t="s">
        <v>315</v>
      </c>
      <c r="T60" s="168"/>
      <c r="U60" s="168">
        <v>2</v>
      </c>
    </row>
    <row r="61" spans="1:255" s="49" customFormat="1" ht="22.5" x14ac:dyDescent="0.2">
      <c r="A61" s="163" t="s">
        <v>319</v>
      </c>
      <c r="B61" s="191">
        <v>1</v>
      </c>
      <c r="C61" s="192">
        <v>42483</v>
      </c>
      <c r="D61" s="192">
        <v>42491</v>
      </c>
      <c r="E61" s="193">
        <v>10119</v>
      </c>
      <c r="F61" s="193">
        <v>10119</v>
      </c>
      <c r="G61" s="193">
        <v>3351</v>
      </c>
      <c r="H61" s="193">
        <v>1003</v>
      </c>
      <c r="I61" s="193">
        <v>0</v>
      </c>
      <c r="J61" s="193">
        <v>494</v>
      </c>
      <c r="K61" s="193">
        <v>738</v>
      </c>
      <c r="L61" s="193">
        <v>244</v>
      </c>
      <c r="M61" s="193">
        <v>0</v>
      </c>
      <c r="N61" s="193">
        <v>0</v>
      </c>
      <c r="O61" s="168" t="s">
        <v>24</v>
      </c>
      <c r="P61" s="193">
        <v>103282</v>
      </c>
      <c r="Q61" s="193">
        <v>50009</v>
      </c>
      <c r="R61" s="203"/>
      <c r="S61" s="195" t="s">
        <v>320</v>
      </c>
      <c r="T61" s="168"/>
      <c r="U61" s="168">
        <v>13</v>
      </c>
    </row>
    <row r="62" spans="1:255" s="49" customFormat="1" ht="22.5" x14ac:dyDescent="0.2">
      <c r="A62" s="163" t="s">
        <v>321</v>
      </c>
      <c r="B62" s="191" t="s">
        <v>105</v>
      </c>
      <c r="C62" s="192">
        <v>42510</v>
      </c>
      <c r="D62" s="192">
        <v>42512</v>
      </c>
      <c r="E62" s="193">
        <v>871</v>
      </c>
      <c r="F62" s="193">
        <v>871</v>
      </c>
      <c r="G62" s="193">
        <v>89</v>
      </c>
      <c r="H62" s="193">
        <v>0</v>
      </c>
      <c r="I62" s="193">
        <v>0</v>
      </c>
      <c r="J62" s="193">
        <v>0</v>
      </c>
      <c r="K62" s="193">
        <v>54</v>
      </c>
      <c r="L62" s="193">
        <v>7</v>
      </c>
      <c r="M62" s="193">
        <v>0</v>
      </c>
      <c r="N62" s="193">
        <v>0</v>
      </c>
      <c r="O62" s="168" t="s">
        <v>58</v>
      </c>
      <c r="P62" s="193">
        <v>1474</v>
      </c>
      <c r="Q62" s="193">
        <v>791</v>
      </c>
      <c r="R62" s="203"/>
      <c r="S62" s="195" t="s">
        <v>315</v>
      </c>
      <c r="T62" s="168"/>
      <c r="U62" s="168">
        <v>25</v>
      </c>
    </row>
    <row r="63" spans="1:255" s="49" customFormat="1" ht="22.5" x14ac:dyDescent="0.2">
      <c r="A63" s="163" t="s">
        <v>314</v>
      </c>
      <c r="B63" s="191" t="s">
        <v>105</v>
      </c>
      <c r="C63" s="192">
        <v>42535</v>
      </c>
      <c r="D63" s="192">
        <v>42538</v>
      </c>
      <c r="E63" s="193">
        <v>35518</v>
      </c>
      <c r="F63" s="193">
        <v>35518</v>
      </c>
      <c r="G63" s="193">
        <v>10608</v>
      </c>
      <c r="H63" s="193">
        <v>0</v>
      </c>
      <c r="I63" s="193">
        <v>0</v>
      </c>
      <c r="J63" s="193">
        <v>0</v>
      </c>
      <c r="K63" s="193">
        <v>1114</v>
      </c>
      <c r="L63" s="193">
        <v>442</v>
      </c>
      <c r="M63" s="193">
        <v>0</v>
      </c>
      <c r="N63" s="193">
        <v>0</v>
      </c>
      <c r="O63" s="168" t="s">
        <v>58</v>
      </c>
      <c r="P63" s="193">
        <v>26814</v>
      </c>
      <c r="Q63" s="193">
        <v>9345</v>
      </c>
      <c r="R63" s="203"/>
      <c r="S63" s="195" t="s">
        <v>315</v>
      </c>
      <c r="T63" s="168"/>
      <c r="U63" s="168">
        <v>25</v>
      </c>
    </row>
    <row r="64" spans="1:255" ht="18.75" customHeight="1" x14ac:dyDescent="0.2">
      <c r="A64" s="163" t="s">
        <v>316</v>
      </c>
      <c r="B64" s="191" t="s">
        <v>105</v>
      </c>
      <c r="C64" s="192">
        <v>42544</v>
      </c>
      <c r="D64" s="192">
        <v>42546</v>
      </c>
      <c r="E64" s="193">
        <v>16105</v>
      </c>
      <c r="F64" s="193">
        <v>16105</v>
      </c>
      <c r="G64" s="193">
        <v>6145</v>
      </c>
      <c r="H64" s="193">
        <v>0</v>
      </c>
      <c r="I64" s="193">
        <v>0</v>
      </c>
      <c r="J64" s="193">
        <v>0</v>
      </c>
      <c r="K64" s="193">
        <v>416</v>
      </c>
      <c r="L64" s="193">
        <v>213</v>
      </c>
      <c r="M64" s="193">
        <v>0</v>
      </c>
      <c r="N64" s="193">
        <v>0</v>
      </c>
      <c r="O64" s="168" t="s">
        <v>58</v>
      </c>
      <c r="P64" s="193">
        <v>6083</v>
      </c>
      <c r="Q64" s="193">
        <v>2146</v>
      </c>
      <c r="R64" s="203"/>
      <c r="S64" s="195" t="s">
        <v>315</v>
      </c>
      <c r="T64" s="168"/>
      <c r="U64" s="168">
        <v>25</v>
      </c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</row>
    <row r="65" spans="1:255" ht="36.75" customHeight="1" x14ac:dyDescent="0.2">
      <c r="A65" s="163" t="s">
        <v>317</v>
      </c>
      <c r="B65" s="191" t="s">
        <v>105</v>
      </c>
      <c r="C65" s="192">
        <v>42550</v>
      </c>
      <c r="D65" s="192">
        <v>42552</v>
      </c>
      <c r="E65" s="193">
        <v>8185</v>
      </c>
      <c r="F65" s="193">
        <v>8185</v>
      </c>
      <c r="G65" s="193">
        <v>853</v>
      </c>
      <c r="H65" s="193">
        <v>0</v>
      </c>
      <c r="I65" s="193">
        <v>0</v>
      </c>
      <c r="J65" s="193">
        <v>0</v>
      </c>
      <c r="K65" s="193">
        <v>109</v>
      </c>
      <c r="L65" s="193">
        <v>23</v>
      </c>
      <c r="M65" s="193">
        <v>0</v>
      </c>
      <c r="N65" s="193">
        <v>0</v>
      </c>
      <c r="O65" s="168" t="s">
        <v>29</v>
      </c>
      <c r="P65" s="193">
        <v>5898</v>
      </c>
      <c r="Q65" s="193">
        <v>2895</v>
      </c>
      <c r="R65" s="203"/>
      <c r="S65" s="195" t="s">
        <v>315</v>
      </c>
      <c r="T65" s="168"/>
      <c r="U65" s="168">
        <v>25</v>
      </c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</row>
    <row r="66" spans="1:255" s="39" customFormat="1" ht="22.5" x14ac:dyDescent="0.2">
      <c r="A66" s="163" t="s">
        <v>322</v>
      </c>
      <c r="B66" s="191">
        <v>1</v>
      </c>
      <c r="C66" s="192">
        <v>42622</v>
      </c>
      <c r="D66" s="192">
        <v>42624</v>
      </c>
      <c r="E66" s="193">
        <v>1379</v>
      </c>
      <c r="F66" s="193">
        <v>1379</v>
      </c>
      <c r="G66" s="193">
        <v>308</v>
      </c>
      <c r="H66" s="193">
        <v>0</v>
      </c>
      <c r="I66" s="193">
        <v>0</v>
      </c>
      <c r="J66" s="193">
        <v>0</v>
      </c>
      <c r="K66" s="193">
        <v>106</v>
      </c>
      <c r="L66" s="193">
        <v>39</v>
      </c>
      <c r="M66" s="193">
        <v>0</v>
      </c>
      <c r="N66" s="193">
        <v>0</v>
      </c>
      <c r="O66" s="168" t="s">
        <v>58</v>
      </c>
      <c r="P66" s="193">
        <v>2714</v>
      </c>
      <c r="Q66" s="193">
        <v>895</v>
      </c>
      <c r="R66" s="203"/>
      <c r="S66" s="195" t="s">
        <v>315</v>
      </c>
      <c r="T66" s="168"/>
      <c r="U66" s="168">
        <v>14</v>
      </c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</row>
    <row r="67" spans="1:255" s="92" customFormat="1" ht="36" customHeight="1" x14ac:dyDescent="0.2">
      <c r="A67" s="163" t="s">
        <v>321</v>
      </c>
      <c r="B67" s="191" t="s">
        <v>105</v>
      </c>
      <c r="C67" s="192">
        <v>42692</v>
      </c>
      <c r="D67" s="192">
        <v>42694</v>
      </c>
      <c r="E67" s="193">
        <v>788</v>
      </c>
      <c r="F67" s="193">
        <v>788</v>
      </c>
      <c r="G67" s="193">
        <v>79</v>
      </c>
      <c r="H67" s="193">
        <v>0</v>
      </c>
      <c r="I67" s="193">
        <v>0</v>
      </c>
      <c r="J67" s="193">
        <v>0</v>
      </c>
      <c r="K67" s="193">
        <v>49</v>
      </c>
      <c r="L67" s="193">
        <v>5</v>
      </c>
      <c r="M67" s="193">
        <v>0</v>
      </c>
      <c r="N67" s="193">
        <v>0</v>
      </c>
      <c r="O67" s="168" t="s">
        <v>58</v>
      </c>
      <c r="P67" s="193">
        <v>1381</v>
      </c>
      <c r="Q67" s="193">
        <v>743</v>
      </c>
      <c r="R67" s="203"/>
      <c r="S67" s="195" t="s">
        <v>315</v>
      </c>
      <c r="T67" s="168"/>
      <c r="U67" s="168">
        <v>25</v>
      </c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</row>
    <row r="68" spans="1:255" s="39" customFormat="1" ht="18.75" customHeight="1" x14ac:dyDescent="0.2">
      <c r="A68" s="66" t="s">
        <v>35</v>
      </c>
      <c r="B68" s="93"/>
      <c r="C68" s="93"/>
      <c r="D68" s="94"/>
      <c r="E68" s="94"/>
      <c r="F68" s="95"/>
      <c r="G68" s="94"/>
      <c r="H68" s="95"/>
      <c r="I68" s="96"/>
      <c r="J68" s="94"/>
      <c r="K68" s="95"/>
      <c r="L68" s="94"/>
      <c r="M68" s="97"/>
      <c r="N68" s="94"/>
      <c r="O68" s="94"/>
      <c r="P68" s="97"/>
      <c r="Q68" s="93"/>
      <c r="R68" s="51"/>
      <c r="S68" s="98"/>
      <c r="T68" s="98"/>
      <c r="U68" s="9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</row>
    <row r="69" spans="1:255" s="92" customFormat="1" ht="33.75" x14ac:dyDescent="0.2">
      <c r="A69" s="163" t="s">
        <v>36</v>
      </c>
      <c r="B69" s="164">
        <v>1</v>
      </c>
      <c r="C69" s="165">
        <v>42852</v>
      </c>
      <c r="D69" s="165">
        <v>42856</v>
      </c>
      <c r="E69" s="166">
        <v>32520</v>
      </c>
      <c r="F69" s="166">
        <v>26700</v>
      </c>
      <c r="G69" s="166">
        <v>76</v>
      </c>
      <c r="H69" s="166">
        <v>5820</v>
      </c>
      <c r="I69" s="166">
        <v>0</v>
      </c>
      <c r="J69" s="166">
        <v>2</v>
      </c>
      <c r="K69" s="166">
        <v>89</v>
      </c>
      <c r="L69" s="166">
        <v>2</v>
      </c>
      <c r="M69" s="166">
        <v>88</v>
      </c>
      <c r="N69" s="166">
        <v>18</v>
      </c>
      <c r="O69" s="164" t="s">
        <v>24</v>
      </c>
      <c r="P69" s="166" t="s">
        <v>37</v>
      </c>
      <c r="Q69" s="166" t="s">
        <v>37</v>
      </c>
      <c r="R69" s="167"/>
      <c r="S69" s="168" t="s">
        <v>39</v>
      </c>
      <c r="T69" s="168" t="s">
        <v>40</v>
      </c>
      <c r="U69" s="168">
        <v>1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</row>
    <row r="70" spans="1:255" s="39" customFormat="1" ht="18.75" customHeight="1" x14ac:dyDescent="0.2">
      <c r="A70" s="66" t="s">
        <v>476</v>
      </c>
      <c r="B70" s="93"/>
      <c r="C70" s="93"/>
      <c r="D70" s="94"/>
      <c r="E70" s="94"/>
      <c r="F70" s="95"/>
      <c r="G70" s="94"/>
      <c r="H70" s="95"/>
      <c r="I70" s="96"/>
      <c r="J70" s="94"/>
      <c r="K70" s="95"/>
      <c r="L70" s="94"/>
      <c r="M70" s="97"/>
      <c r="N70" s="94"/>
      <c r="O70" s="94"/>
      <c r="P70" s="97"/>
      <c r="Q70" s="93"/>
      <c r="R70" s="51"/>
      <c r="S70" s="98"/>
      <c r="T70" s="98"/>
      <c r="U70" s="9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</row>
    <row r="71" spans="1:255" s="92" customFormat="1" ht="22.5" x14ac:dyDescent="0.2">
      <c r="A71" s="163" t="s">
        <v>477</v>
      </c>
      <c r="B71" s="164">
        <v>1</v>
      </c>
      <c r="C71" s="165">
        <v>42633</v>
      </c>
      <c r="D71" s="165">
        <v>42638</v>
      </c>
      <c r="E71" s="166">
        <v>56803</v>
      </c>
      <c r="F71" s="166">
        <v>14190</v>
      </c>
      <c r="G71" s="166"/>
      <c r="H71" s="166">
        <v>42613</v>
      </c>
      <c r="I71" s="166"/>
      <c r="J71" s="166">
        <v>39</v>
      </c>
      <c r="K71" s="166">
        <v>412</v>
      </c>
      <c r="L71" s="166">
        <v>44</v>
      </c>
      <c r="M71" s="166">
        <v>188</v>
      </c>
      <c r="N71" s="166">
        <v>162</v>
      </c>
      <c r="O71" s="164" t="s">
        <v>24</v>
      </c>
      <c r="P71" s="166">
        <v>127190</v>
      </c>
      <c r="Q71" s="166">
        <v>33618</v>
      </c>
      <c r="R71" s="167"/>
      <c r="S71" s="168" t="s">
        <v>478</v>
      </c>
      <c r="T71" s="168"/>
      <c r="U71" s="168" t="s">
        <v>479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</row>
    <row r="72" spans="1:255" s="39" customFormat="1" ht="12.75" x14ac:dyDescent="0.25">
      <c r="A72" s="99" t="s">
        <v>381</v>
      </c>
      <c r="B72" s="32"/>
      <c r="C72" s="32"/>
      <c r="D72" s="32"/>
      <c r="E72" s="33"/>
      <c r="F72" s="33"/>
      <c r="G72" s="34"/>
      <c r="H72" s="33"/>
      <c r="I72" s="34"/>
      <c r="J72" s="35"/>
      <c r="K72" s="33"/>
      <c r="L72" s="34"/>
      <c r="M72" s="33"/>
      <c r="N72" s="36"/>
      <c r="O72" s="33"/>
      <c r="P72" s="33"/>
      <c r="Q72" s="36"/>
      <c r="R72" s="37"/>
      <c r="S72" s="38"/>
      <c r="T72" s="38"/>
      <c r="U72" s="38"/>
    </row>
    <row r="73" spans="1:255" s="39" customFormat="1" ht="33.75" x14ac:dyDescent="0.25">
      <c r="A73" s="212" t="s">
        <v>367</v>
      </c>
      <c r="B73" s="213">
        <v>1</v>
      </c>
      <c r="C73" s="214" t="s">
        <v>368</v>
      </c>
      <c r="D73" s="214" t="s">
        <v>369</v>
      </c>
      <c r="E73" s="200">
        <v>6448.26</v>
      </c>
      <c r="F73" s="200">
        <v>6400.26</v>
      </c>
      <c r="G73" s="200">
        <v>768.8</v>
      </c>
      <c r="H73" s="200">
        <v>48</v>
      </c>
      <c r="I73" s="200"/>
      <c r="J73" s="200">
        <v>11</v>
      </c>
      <c r="K73" s="200">
        <v>173</v>
      </c>
      <c r="L73" s="200">
        <v>31</v>
      </c>
      <c r="M73" s="200">
        <v>9</v>
      </c>
      <c r="N73" s="200">
        <v>3</v>
      </c>
      <c r="O73" s="213" t="s">
        <v>24</v>
      </c>
      <c r="P73" s="215">
        <v>17223</v>
      </c>
      <c r="Q73" s="215">
        <v>3583</v>
      </c>
      <c r="R73" s="216"/>
      <c r="S73" s="217" t="s">
        <v>370</v>
      </c>
      <c r="T73" s="218"/>
      <c r="U73" s="203">
        <v>2</v>
      </c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</row>
    <row r="74" spans="1:255" s="39" customFormat="1" x14ac:dyDescent="0.2">
      <c r="A74" s="66" t="s">
        <v>382</v>
      </c>
      <c r="B74" s="101"/>
      <c r="C74" s="101"/>
      <c r="D74" s="101"/>
      <c r="E74" s="102"/>
      <c r="F74" s="102"/>
      <c r="G74" s="103"/>
      <c r="H74" s="102"/>
      <c r="I74" s="103"/>
      <c r="J74" s="104"/>
      <c r="K74" s="102"/>
      <c r="L74" s="103"/>
      <c r="M74" s="102"/>
      <c r="N74" s="105"/>
      <c r="O74" s="102"/>
      <c r="P74" s="102"/>
      <c r="Q74" s="106"/>
      <c r="R74" s="107"/>
      <c r="S74" s="47"/>
      <c r="T74" s="108"/>
      <c r="U74" s="49"/>
    </row>
    <row r="75" spans="1:255" s="39" customFormat="1" x14ac:dyDescent="0.25">
      <c r="A75" s="212" t="s">
        <v>327</v>
      </c>
      <c r="B75" s="213">
        <v>1</v>
      </c>
      <c r="C75" s="214">
        <v>42655</v>
      </c>
      <c r="D75" s="214">
        <v>42657</v>
      </c>
      <c r="E75" s="200">
        <v>3458</v>
      </c>
      <c r="F75" s="200">
        <v>3458</v>
      </c>
      <c r="G75" s="200">
        <v>909</v>
      </c>
      <c r="H75" s="200"/>
      <c r="I75" s="200"/>
      <c r="J75" s="200">
        <v>18</v>
      </c>
      <c r="K75" s="200">
        <v>164</v>
      </c>
      <c r="L75" s="200">
        <v>51</v>
      </c>
      <c r="M75" s="200">
        <v>135</v>
      </c>
      <c r="N75" s="200">
        <v>79</v>
      </c>
      <c r="O75" s="213" t="s">
        <v>58</v>
      </c>
      <c r="P75" s="215"/>
      <c r="Q75" s="215"/>
      <c r="R75" s="219"/>
      <c r="S75" s="217" t="s">
        <v>328</v>
      </c>
      <c r="T75" s="218"/>
      <c r="U75" s="203">
        <v>19</v>
      </c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</row>
    <row r="76" spans="1:255" s="39" customFormat="1" ht="33.75" x14ac:dyDescent="0.25">
      <c r="A76" s="212" t="s">
        <v>329</v>
      </c>
      <c r="B76" s="213">
        <v>1</v>
      </c>
      <c r="C76" s="214">
        <v>42671</v>
      </c>
      <c r="D76" s="214">
        <v>42675</v>
      </c>
      <c r="E76" s="200">
        <v>32107</v>
      </c>
      <c r="F76" s="200">
        <v>32107</v>
      </c>
      <c r="G76" s="200">
        <v>10001</v>
      </c>
      <c r="H76" s="200">
        <v>0</v>
      </c>
      <c r="I76" s="200">
        <v>0</v>
      </c>
      <c r="J76" s="200">
        <v>33</v>
      </c>
      <c r="K76" s="200">
        <v>435</v>
      </c>
      <c r="L76" s="200">
        <v>101</v>
      </c>
      <c r="M76" s="200">
        <v>54</v>
      </c>
      <c r="N76" s="200">
        <v>25</v>
      </c>
      <c r="O76" s="213" t="s">
        <v>24</v>
      </c>
      <c r="P76" s="220">
        <v>270009</v>
      </c>
      <c r="Q76" s="220">
        <v>62006</v>
      </c>
      <c r="R76" s="201"/>
      <c r="S76" s="215" t="s">
        <v>330</v>
      </c>
      <c r="T76" s="218"/>
      <c r="U76" s="203">
        <v>3</v>
      </c>
    </row>
    <row r="77" spans="1:255" s="39" customFormat="1" x14ac:dyDescent="0.25">
      <c r="A77" s="66" t="s">
        <v>458</v>
      </c>
      <c r="B77" s="32"/>
      <c r="C77" s="32"/>
      <c r="D77" s="32"/>
      <c r="E77" s="109"/>
      <c r="F77" s="109"/>
      <c r="G77" s="110"/>
      <c r="H77" s="109"/>
      <c r="I77" s="110"/>
      <c r="J77" s="35"/>
      <c r="K77" s="109"/>
      <c r="L77" s="110"/>
      <c r="M77" s="109"/>
      <c r="N77" s="36"/>
      <c r="O77" s="109"/>
      <c r="P77" s="109"/>
      <c r="Q77" s="36"/>
      <c r="R77" s="111"/>
      <c r="S77" s="111"/>
      <c r="T77" s="111"/>
      <c r="U77" s="111"/>
    </row>
    <row r="78" spans="1:255" s="39" customFormat="1" ht="56.25" x14ac:dyDescent="0.25">
      <c r="A78" s="197" t="s">
        <v>472</v>
      </c>
      <c r="B78" s="198" t="s">
        <v>105</v>
      </c>
      <c r="C78" s="199">
        <v>42385</v>
      </c>
      <c r="D78" s="199">
        <v>42387</v>
      </c>
      <c r="E78" s="200">
        <v>3860</v>
      </c>
      <c r="F78" s="200">
        <v>3860</v>
      </c>
      <c r="G78" s="200">
        <v>1547</v>
      </c>
      <c r="H78" s="200">
        <v>0</v>
      </c>
      <c r="I78" s="200">
        <v>0</v>
      </c>
      <c r="J78" s="200">
        <v>26</v>
      </c>
      <c r="K78" s="200">
        <v>230</v>
      </c>
      <c r="L78" s="200">
        <v>74</v>
      </c>
      <c r="M78" s="200">
        <v>0</v>
      </c>
      <c r="N78" s="200">
        <v>0</v>
      </c>
      <c r="O78" s="198" t="s">
        <v>58</v>
      </c>
      <c r="P78" s="200">
        <v>4953</v>
      </c>
      <c r="Q78" s="200">
        <v>1023</v>
      </c>
      <c r="R78" s="201"/>
      <c r="S78" s="202" t="s">
        <v>387</v>
      </c>
      <c r="T78" s="201"/>
      <c r="U78" s="201" t="s">
        <v>388</v>
      </c>
    </row>
    <row r="79" spans="1:255" s="39" customFormat="1" ht="33.75" x14ac:dyDescent="0.25">
      <c r="A79" s="197" t="s">
        <v>389</v>
      </c>
      <c r="B79" s="198" t="s">
        <v>105</v>
      </c>
      <c r="C79" s="199">
        <v>42387</v>
      </c>
      <c r="D79" s="199">
        <v>42388</v>
      </c>
      <c r="E79" s="200">
        <f>F79+H79</f>
        <v>1080.5</v>
      </c>
      <c r="F79" s="200">
        <v>1080.5</v>
      </c>
      <c r="G79" s="200">
        <v>112</v>
      </c>
      <c r="H79" s="200">
        <v>0</v>
      </c>
      <c r="I79" s="200">
        <v>0</v>
      </c>
      <c r="J79" s="200">
        <v>4</v>
      </c>
      <c r="K79" s="200">
        <v>49</v>
      </c>
      <c r="L79" s="200">
        <v>7</v>
      </c>
      <c r="M79" s="200">
        <v>0</v>
      </c>
      <c r="N79" s="200">
        <v>0</v>
      </c>
      <c r="O79" s="198" t="s">
        <v>58</v>
      </c>
      <c r="P79" s="200">
        <v>903</v>
      </c>
      <c r="Q79" s="200">
        <v>144</v>
      </c>
      <c r="R79" s="201"/>
      <c r="S79" s="202" t="s">
        <v>390</v>
      </c>
      <c r="T79" s="201"/>
      <c r="U79" s="201">
        <v>25</v>
      </c>
    </row>
    <row r="80" spans="1:255" s="39" customFormat="1" ht="22.5" x14ac:dyDescent="0.25">
      <c r="A80" s="197" t="s">
        <v>391</v>
      </c>
      <c r="B80" s="198" t="s">
        <v>105</v>
      </c>
      <c r="C80" s="199">
        <v>42398</v>
      </c>
      <c r="D80" s="199">
        <v>42401</v>
      </c>
      <c r="E80" s="200">
        <f>F80+H80</f>
        <v>77784.25</v>
      </c>
      <c r="F80" s="200">
        <v>77784.25</v>
      </c>
      <c r="G80" s="200">
        <v>11851.75</v>
      </c>
      <c r="H80" s="200">
        <v>0</v>
      </c>
      <c r="I80" s="200">
        <v>0</v>
      </c>
      <c r="J80" s="200">
        <v>36</v>
      </c>
      <c r="K80" s="200">
        <v>1297</v>
      </c>
      <c r="L80" s="200">
        <v>250</v>
      </c>
      <c r="M80" s="200">
        <v>193</v>
      </c>
      <c r="N80" s="200">
        <v>104</v>
      </c>
      <c r="O80" s="198" t="s">
        <v>58</v>
      </c>
      <c r="P80" s="200">
        <v>59972</v>
      </c>
      <c r="Q80" s="200">
        <v>5063</v>
      </c>
      <c r="R80" s="201"/>
      <c r="S80" s="202" t="s">
        <v>392</v>
      </c>
      <c r="T80" s="201" t="s">
        <v>40</v>
      </c>
      <c r="U80" s="201" t="s">
        <v>393</v>
      </c>
    </row>
    <row r="81" spans="1:21" s="39" customFormat="1" ht="45" x14ac:dyDescent="0.25">
      <c r="A81" s="197" t="s">
        <v>394</v>
      </c>
      <c r="B81" s="198" t="s">
        <v>105</v>
      </c>
      <c r="C81" s="199">
        <v>42409</v>
      </c>
      <c r="D81" s="199">
        <v>42411</v>
      </c>
      <c r="E81" s="200">
        <f>F81+H81</f>
        <v>1696.5</v>
      </c>
      <c r="F81" s="200">
        <v>1696.5</v>
      </c>
      <c r="G81" s="200">
        <v>273</v>
      </c>
      <c r="H81" s="200">
        <v>0</v>
      </c>
      <c r="I81" s="200">
        <v>0</v>
      </c>
      <c r="J81" s="200">
        <v>6</v>
      </c>
      <c r="K81" s="200">
        <v>31</v>
      </c>
      <c r="L81" s="200">
        <v>8</v>
      </c>
      <c r="M81" s="200">
        <v>0</v>
      </c>
      <c r="N81" s="200">
        <v>0</v>
      </c>
      <c r="O81" s="198" t="s">
        <v>58</v>
      </c>
      <c r="P81" s="200">
        <v>18526</v>
      </c>
      <c r="Q81" s="200">
        <v>5707</v>
      </c>
      <c r="R81" s="203" t="s">
        <v>395</v>
      </c>
      <c r="S81" s="202" t="s">
        <v>396</v>
      </c>
      <c r="T81" s="201"/>
      <c r="U81" s="201">
        <v>25</v>
      </c>
    </row>
    <row r="82" spans="1:21" s="39" customFormat="1" ht="45" x14ac:dyDescent="0.25">
      <c r="A82" s="197" t="s">
        <v>397</v>
      </c>
      <c r="B82" s="198" t="s">
        <v>105</v>
      </c>
      <c r="C82" s="199">
        <v>42409</v>
      </c>
      <c r="D82" s="199">
        <v>42411</v>
      </c>
      <c r="E82" s="200">
        <f>F82+H82</f>
        <v>7892</v>
      </c>
      <c r="F82" s="200">
        <v>7892</v>
      </c>
      <c r="G82" s="200">
        <v>1220</v>
      </c>
      <c r="H82" s="200">
        <v>0</v>
      </c>
      <c r="I82" s="200">
        <v>0</v>
      </c>
      <c r="J82" s="200">
        <v>9</v>
      </c>
      <c r="K82" s="200">
        <v>262</v>
      </c>
      <c r="L82" s="200">
        <v>49</v>
      </c>
      <c r="M82" s="200">
        <v>0</v>
      </c>
      <c r="N82" s="200">
        <v>0</v>
      </c>
      <c r="O82" s="198" t="s">
        <v>58</v>
      </c>
      <c r="P82" s="200">
        <v>18526</v>
      </c>
      <c r="Q82" s="200">
        <v>5707</v>
      </c>
      <c r="R82" s="203" t="s">
        <v>395</v>
      </c>
      <c r="S82" s="202" t="s">
        <v>398</v>
      </c>
      <c r="T82" s="201"/>
      <c r="U82" s="201">
        <v>25</v>
      </c>
    </row>
    <row r="83" spans="1:21" s="39" customFormat="1" ht="45" x14ac:dyDescent="0.25">
      <c r="A83" s="197" t="s">
        <v>399</v>
      </c>
      <c r="B83" s="198" t="s">
        <v>105</v>
      </c>
      <c r="C83" s="199">
        <v>42409</v>
      </c>
      <c r="D83" s="199">
        <v>42411</v>
      </c>
      <c r="E83" s="200">
        <f>F83+H83</f>
        <v>4582.5</v>
      </c>
      <c r="F83" s="200">
        <v>4582.5</v>
      </c>
      <c r="G83" s="200">
        <v>448.5</v>
      </c>
      <c r="H83" s="200">
        <v>0</v>
      </c>
      <c r="I83" s="200">
        <v>0</v>
      </c>
      <c r="J83" s="200">
        <v>3</v>
      </c>
      <c r="K83" s="200">
        <v>63</v>
      </c>
      <c r="L83" s="200">
        <v>10</v>
      </c>
      <c r="M83" s="200">
        <v>0</v>
      </c>
      <c r="N83" s="200">
        <v>0</v>
      </c>
      <c r="O83" s="198" t="s">
        <v>58</v>
      </c>
      <c r="P83" s="200">
        <v>18526</v>
      </c>
      <c r="Q83" s="200">
        <v>5707</v>
      </c>
      <c r="R83" s="203" t="s">
        <v>395</v>
      </c>
      <c r="S83" s="202" t="s">
        <v>400</v>
      </c>
      <c r="T83" s="201"/>
      <c r="U83" s="201">
        <v>25</v>
      </c>
    </row>
    <row r="84" spans="1:21" s="39" customFormat="1" ht="26.25" customHeight="1" x14ac:dyDescent="0.25">
      <c r="A84" s="197" t="s">
        <v>401</v>
      </c>
      <c r="B84" s="198">
        <v>1</v>
      </c>
      <c r="C84" s="199">
        <v>42411</v>
      </c>
      <c r="D84" s="199">
        <v>42413</v>
      </c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198" t="s">
        <v>24</v>
      </c>
      <c r="P84" s="200"/>
      <c r="Q84" s="200"/>
      <c r="R84" s="201"/>
      <c r="S84" s="202" t="s">
        <v>392</v>
      </c>
      <c r="T84" s="201" t="s">
        <v>40</v>
      </c>
      <c r="U84" s="201">
        <v>6</v>
      </c>
    </row>
    <row r="85" spans="1:21" s="39" customFormat="1" ht="22.5" x14ac:dyDescent="0.25">
      <c r="A85" s="197" t="s">
        <v>402</v>
      </c>
      <c r="B85" s="198" t="s">
        <v>105</v>
      </c>
      <c r="C85" s="199">
        <v>42414</v>
      </c>
      <c r="D85" s="199">
        <v>42417</v>
      </c>
      <c r="E85" s="200">
        <f>F85+H85</f>
        <v>64144</v>
      </c>
      <c r="F85" s="200">
        <v>64144</v>
      </c>
      <c r="G85" s="200">
        <v>23522</v>
      </c>
      <c r="H85" s="200">
        <v>0</v>
      </c>
      <c r="I85" s="200">
        <v>0</v>
      </c>
      <c r="J85" s="200">
        <v>34</v>
      </c>
      <c r="K85" s="200">
        <v>1456</v>
      </c>
      <c r="L85" s="200">
        <v>635</v>
      </c>
      <c r="M85" s="200">
        <v>0</v>
      </c>
      <c r="N85" s="200">
        <v>0</v>
      </c>
      <c r="O85" s="198" t="s">
        <v>58</v>
      </c>
      <c r="P85" s="200">
        <v>32703</v>
      </c>
      <c r="Q85" s="200">
        <v>16343</v>
      </c>
      <c r="R85" s="201"/>
      <c r="S85" s="202" t="s">
        <v>403</v>
      </c>
      <c r="T85" s="201"/>
      <c r="U85" s="201">
        <v>25</v>
      </c>
    </row>
    <row r="86" spans="1:21" s="39" customFormat="1" ht="45" x14ac:dyDescent="0.25">
      <c r="A86" s="197" t="s">
        <v>404</v>
      </c>
      <c r="B86" s="198">
        <v>1</v>
      </c>
      <c r="C86" s="199">
        <v>42414</v>
      </c>
      <c r="D86" s="199">
        <v>42417</v>
      </c>
      <c r="E86" s="200">
        <v>8265.5</v>
      </c>
      <c r="F86" s="200">
        <v>8265.5</v>
      </c>
      <c r="G86" s="200">
        <v>1232</v>
      </c>
      <c r="H86" s="200">
        <v>0</v>
      </c>
      <c r="I86" s="200">
        <v>0</v>
      </c>
      <c r="J86" s="200">
        <v>15</v>
      </c>
      <c r="K86" s="200">
        <v>245</v>
      </c>
      <c r="L86" s="200">
        <v>48</v>
      </c>
      <c r="M86" s="200">
        <v>33</v>
      </c>
      <c r="N86" s="200">
        <v>9</v>
      </c>
      <c r="O86" s="198" t="s">
        <v>58</v>
      </c>
      <c r="P86" s="200">
        <v>9816</v>
      </c>
      <c r="Q86" s="200">
        <v>4890</v>
      </c>
      <c r="R86" s="201"/>
      <c r="S86" s="202" t="s">
        <v>405</v>
      </c>
      <c r="T86" s="201"/>
      <c r="U86" s="201">
        <v>24.25</v>
      </c>
    </row>
    <row r="87" spans="1:21" s="39" customFormat="1" x14ac:dyDescent="0.25">
      <c r="A87" s="197" t="s">
        <v>406</v>
      </c>
      <c r="B87" s="198" t="s">
        <v>105</v>
      </c>
      <c r="C87" s="199">
        <v>42423</v>
      </c>
      <c r="D87" s="199">
        <v>42425</v>
      </c>
      <c r="E87" s="200">
        <v>43452</v>
      </c>
      <c r="F87" s="200">
        <v>43452</v>
      </c>
      <c r="G87" s="200">
        <v>10186</v>
      </c>
      <c r="H87" s="200">
        <v>0</v>
      </c>
      <c r="I87" s="200">
        <v>0</v>
      </c>
      <c r="J87" s="200">
        <v>42</v>
      </c>
      <c r="K87" s="200">
        <v>1017</v>
      </c>
      <c r="L87" s="200">
        <v>338</v>
      </c>
      <c r="M87" s="200">
        <v>138</v>
      </c>
      <c r="N87" s="200">
        <v>67</v>
      </c>
      <c r="O87" s="198" t="s">
        <v>58</v>
      </c>
      <c r="P87" s="200">
        <v>21715</v>
      </c>
      <c r="Q87" s="200">
        <v>9769</v>
      </c>
      <c r="R87" s="201"/>
      <c r="S87" s="202" t="s">
        <v>407</v>
      </c>
      <c r="T87" s="201" t="s">
        <v>40</v>
      </c>
      <c r="U87" s="201">
        <v>25</v>
      </c>
    </row>
    <row r="88" spans="1:21" s="39" customFormat="1" x14ac:dyDescent="0.25">
      <c r="A88" s="197" t="s">
        <v>408</v>
      </c>
      <c r="B88" s="198">
        <v>1</v>
      </c>
      <c r="C88" s="199">
        <v>42424</v>
      </c>
      <c r="D88" s="199">
        <v>42426</v>
      </c>
      <c r="E88" s="200">
        <f>F88+H88</f>
        <v>12518</v>
      </c>
      <c r="F88" s="200">
        <v>12518</v>
      </c>
      <c r="G88" s="200">
        <v>1014</v>
      </c>
      <c r="H88" s="200">
        <v>0</v>
      </c>
      <c r="I88" s="200">
        <v>0</v>
      </c>
      <c r="J88" s="200">
        <v>16</v>
      </c>
      <c r="K88" s="200">
        <v>391</v>
      </c>
      <c r="L88" s="200">
        <v>40</v>
      </c>
      <c r="M88" s="200">
        <v>50</v>
      </c>
      <c r="N88" s="200">
        <v>39</v>
      </c>
      <c r="O88" s="198" t="s">
        <v>58</v>
      </c>
      <c r="P88" s="200">
        <v>7592</v>
      </c>
      <c r="Q88" s="200">
        <v>385</v>
      </c>
      <c r="R88" s="201"/>
      <c r="S88" s="202" t="s">
        <v>409</v>
      </c>
      <c r="T88" s="201" t="s">
        <v>40</v>
      </c>
      <c r="U88" s="201">
        <v>1</v>
      </c>
    </row>
    <row r="89" spans="1:21" s="39" customFormat="1" ht="67.5" x14ac:dyDescent="0.25">
      <c r="A89" s="197" t="s">
        <v>410</v>
      </c>
      <c r="B89" s="198">
        <v>1</v>
      </c>
      <c r="C89" s="199">
        <v>42424</v>
      </c>
      <c r="D89" s="199">
        <v>42426</v>
      </c>
      <c r="E89" s="200">
        <f>F89+H89</f>
        <v>10098</v>
      </c>
      <c r="F89" s="200">
        <v>10098</v>
      </c>
      <c r="G89" s="200">
        <v>1363</v>
      </c>
      <c r="H89" s="200">
        <v>0</v>
      </c>
      <c r="I89" s="200">
        <v>0</v>
      </c>
      <c r="J89" s="200">
        <v>19</v>
      </c>
      <c r="K89" s="200">
        <v>169</v>
      </c>
      <c r="L89" s="200">
        <v>44</v>
      </c>
      <c r="M89" s="200">
        <v>19</v>
      </c>
      <c r="N89" s="200">
        <v>6</v>
      </c>
      <c r="O89" s="198" t="s">
        <v>58</v>
      </c>
      <c r="P89" s="200">
        <v>4256</v>
      </c>
      <c r="Q89" s="200">
        <v>1840</v>
      </c>
      <c r="R89" s="201"/>
      <c r="S89" s="202" t="s">
        <v>411</v>
      </c>
      <c r="T89" s="201" t="s">
        <v>40</v>
      </c>
      <c r="U89" s="201">
        <v>19</v>
      </c>
    </row>
    <row r="90" spans="1:21" s="39" customFormat="1" ht="56.25" x14ac:dyDescent="0.25">
      <c r="A90" s="197" t="s">
        <v>412</v>
      </c>
      <c r="B90" s="198">
        <v>1</v>
      </c>
      <c r="C90" s="199">
        <v>42424</v>
      </c>
      <c r="D90" s="199">
        <v>42426</v>
      </c>
      <c r="E90" s="200">
        <f>F90+H90</f>
        <v>4223.25</v>
      </c>
      <c r="F90" s="200">
        <v>4223.25</v>
      </c>
      <c r="G90" s="200">
        <v>366</v>
      </c>
      <c r="H90" s="200">
        <v>0</v>
      </c>
      <c r="I90" s="200">
        <v>0</v>
      </c>
      <c r="J90" s="200">
        <v>7</v>
      </c>
      <c r="K90" s="200">
        <v>64</v>
      </c>
      <c r="L90" s="200">
        <v>10</v>
      </c>
      <c r="M90" s="200">
        <v>10</v>
      </c>
      <c r="N90" s="200">
        <v>3</v>
      </c>
      <c r="O90" s="198" t="s">
        <v>58</v>
      </c>
      <c r="P90" s="200">
        <v>4256</v>
      </c>
      <c r="Q90" s="200">
        <v>1840</v>
      </c>
      <c r="R90" s="201"/>
      <c r="S90" s="202" t="s">
        <v>411</v>
      </c>
      <c r="T90" s="201" t="s">
        <v>40</v>
      </c>
      <c r="U90" s="201">
        <v>19</v>
      </c>
    </row>
    <row r="91" spans="1:21" s="39" customFormat="1" ht="33.75" x14ac:dyDescent="0.25">
      <c r="A91" s="197" t="s">
        <v>413</v>
      </c>
      <c r="B91" s="198" t="s">
        <v>105</v>
      </c>
      <c r="C91" s="199">
        <v>42427</v>
      </c>
      <c r="D91" s="199">
        <v>42429</v>
      </c>
      <c r="E91" s="200">
        <v>7684.25</v>
      </c>
      <c r="F91" s="200">
        <v>7684.25</v>
      </c>
      <c r="G91" s="200">
        <v>2619.5</v>
      </c>
      <c r="H91" s="200">
        <v>0</v>
      </c>
      <c r="I91" s="200">
        <v>0</v>
      </c>
      <c r="J91" s="200">
        <v>31</v>
      </c>
      <c r="K91" s="200">
        <v>459</v>
      </c>
      <c r="L91" s="200">
        <v>152</v>
      </c>
      <c r="M91" s="200">
        <v>0</v>
      </c>
      <c r="N91" s="200">
        <v>0</v>
      </c>
      <c r="O91" s="198" t="s">
        <v>58</v>
      </c>
      <c r="P91" s="200">
        <v>11256</v>
      </c>
      <c r="Q91" s="200">
        <v>1671</v>
      </c>
      <c r="R91" s="201"/>
      <c r="S91" s="202" t="s">
        <v>387</v>
      </c>
      <c r="T91" s="201"/>
      <c r="U91" s="201" t="s">
        <v>388</v>
      </c>
    </row>
    <row r="92" spans="1:21" s="39" customFormat="1" ht="22.5" x14ac:dyDescent="0.25">
      <c r="A92" s="197" t="s">
        <v>414</v>
      </c>
      <c r="B92" s="198" t="s">
        <v>105</v>
      </c>
      <c r="C92" s="199">
        <v>42427</v>
      </c>
      <c r="D92" s="199">
        <v>42429</v>
      </c>
      <c r="E92" s="200">
        <v>1302</v>
      </c>
      <c r="F92" s="200">
        <v>1302</v>
      </c>
      <c r="G92" s="200">
        <v>161</v>
      </c>
      <c r="H92" s="200">
        <v>0</v>
      </c>
      <c r="I92" s="200">
        <v>0</v>
      </c>
      <c r="J92" s="200">
        <v>9</v>
      </c>
      <c r="K92" s="200">
        <v>119</v>
      </c>
      <c r="L92" s="200">
        <v>15</v>
      </c>
      <c r="M92" s="200">
        <v>0</v>
      </c>
      <c r="N92" s="200">
        <v>0</v>
      </c>
      <c r="O92" s="198" t="s">
        <v>58</v>
      </c>
      <c r="P92" s="200">
        <v>6002</v>
      </c>
      <c r="Q92" s="200">
        <v>1174</v>
      </c>
      <c r="R92" s="201"/>
      <c r="S92" s="202" t="s">
        <v>315</v>
      </c>
      <c r="T92" s="201" t="s">
        <v>40</v>
      </c>
      <c r="U92" s="201">
        <v>25</v>
      </c>
    </row>
    <row r="93" spans="1:21" s="39" customFormat="1" ht="45" x14ac:dyDescent="0.25">
      <c r="A93" s="197" t="s">
        <v>415</v>
      </c>
      <c r="B93" s="198">
        <v>1</v>
      </c>
      <c r="C93" s="199">
        <v>42427</v>
      </c>
      <c r="D93" s="199">
        <v>42429</v>
      </c>
      <c r="E93" s="200">
        <v>44915</v>
      </c>
      <c r="F93" s="200">
        <v>44915</v>
      </c>
      <c r="G93" s="200">
        <v>26851</v>
      </c>
      <c r="H93" s="200">
        <v>0</v>
      </c>
      <c r="I93" s="200">
        <v>0</v>
      </c>
      <c r="J93" s="200">
        <v>48</v>
      </c>
      <c r="K93" s="200">
        <v>1100</v>
      </c>
      <c r="L93" s="200">
        <v>803</v>
      </c>
      <c r="M93" s="200">
        <v>124</v>
      </c>
      <c r="N93" s="200">
        <v>106</v>
      </c>
      <c r="O93" s="198" t="s">
        <v>58</v>
      </c>
      <c r="P93" s="200">
        <v>41333</v>
      </c>
      <c r="Q93" s="200">
        <v>23294</v>
      </c>
      <c r="R93" s="201"/>
      <c r="S93" s="202" t="s">
        <v>416</v>
      </c>
      <c r="T93" s="201" t="s">
        <v>40</v>
      </c>
      <c r="U93" s="201">
        <v>23</v>
      </c>
    </row>
    <row r="94" spans="1:21" s="39" customFormat="1" ht="22.5" x14ac:dyDescent="0.25">
      <c r="A94" s="197" t="s">
        <v>417</v>
      </c>
      <c r="B94" s="198" t="s">
        <v>105</v>
      </c>
      <c r="C94" s="199">
        <v>42427</v>
      </c>
      <c r="D94" s="199">
        <v>42429</v>
      </c>
      <c r="E94" s="200">
        <v>2096</v>
      </c>
      <c r="F94" s="200">
        <v>2096</v>
      </c>
      <c r="G94" s="200">
        <v>691</v>
      </c>
      <c r="H94" s="200">
        <v>0</v>
      </c>
      <c r="I94" s="200">
        <v>0</v>
      </c>
      <c r="J94" s="200">
        <v>8</v>
      </c>
      <c r="K94" s="200">
        <v>98</v>
      </c>
      <c r="L94" s="200">
        <v>25</v>
      </c>
      <c r="M94" s="200">
        <v>0</v>
      </c>
      <c r="N94" s="200">
        <v>0</v>
      </c>
      <c r="O94" s="198" t="s">
        <v>58</v>
      </c>
      <c r="P94" s="200">
        <v>4030</v>
      </c>
      <c r="Q94" s="200">
        <v>951</v>
      </c>
      <c r="R94" s="201"/>
      <c r="S94" s="202" t="s">
        <v>392</v>
      </c>
      <c r="T94" s="201" t="s">
        <v>40</v>
      </c>
      <c r="U94" s="201">
        <v>24.25</v>
      </c>
    </row>
    <row r="95" spans="1:21" s="39" customFormat="1" ht="22.5" x14ac:dyDescent="0.25">
      <c r="A95" s="197" t="s">
        <v>418</v>
      </c>
      <c r="B95" s="198" t="s">
        <v>105</v>
      </c>
      <c r="C95" s="199">
        <v>42431</v>
      </c>
      <c r="D95" s="199">
        <v>42432</v>
      </c>
      <c r="E95" s="200">
        <f t="shared" ref="E95:E104" si="2">F95+H95</f>
        <v>1146</v>
      </c>
      <c r="F95" s="200">
        <v>1146</v>
      </c>
      <c r="G95" s="200">
        <v>402</v>
      </c>
      <c r="H95" s="200">
        <v>0</v>
      </c>
      <c r="I95" s="200">
        <v>0</v>
      </c>
      <c r="J95" s="200">
        <v>15</v>
      </c>
      <c r="K95" s="200">
        <v>78</v>
      </c>
      <c r="L95" s="200">
        <v>27</v>
      </c>
      <c r="M95" s="200">
        <v>0</v>
      </c>
      <c r="N95" s="200">
        <v>0</v>
      </c>
      <c r="O95" s="198" t="s">
        <v>58</v>
      </c>
      <c r="P95" s="200">
        <v>2287</v>
      </c>
      <c r="Q95" s="200">
        <v>686</v>
      </c>
      <c r="R95" s="201"/>
      <c r="S95" s="202" t="s">
        <v>419</v>
      </c>
      <c r="T95" s="201" t="s">
        <v>40</v>
      </c>
      <c r="U95" s="201">
        <v>25</v>
      </c>
    </row>
    <row r="96" spans="1:21" s="39" customFormat="1" ht="56.25" x14ac:dyDescent="0.25">
      <c r="A96" s="197" t="s">
        <v>420</v>
      </c>
      <c r="B96" s="198">
        <v>1</v>
      </c>
      <c r="C96" s="199">
        <v>42431</v>
      </c>
      <c r="D96" s="199">
        <v>42434</v>
      </c>
      <c r="E96" s="200">
        <f t="shared" si="2"/>
        <v>11306</v>
      </c>
      <c r="F96" s="200">
        <v>11306</v>
      </c>
      <c r="G96" s="200">
        <v>3841.5</v>
      </c>
      <c r="H96" s="200">
        <v>0</v>
      </c>
      <c r="I96" s="200">
        <v>0</v>
      </c>
      <c r="J96" s="200">
        <v>19</v>
      </c>
      <c r="K96" s="200">
        <v>133</v>
      </c>
      <c r="L96" s="200">
        <v>55</v>
      </c>
      <c r="M96" s="200">
        <v>12</v>
      </c>
      <c r="N96" s="200">
        <v>12</v>
      </c>
      <c r="O96" s="198" t="s">
        <v>58</v>
      </c>
      <c r="P96" s="200">
        <v>7220</v>
      </c>
      <c r="Q96" s="200">
        <v>4607</v>
      </c>
      <c r="R96" s="201"/>
      <c r="S96" s="202" t="s">
        <v>421</v>
      </c>
      <c r="T96" s="203" t="s">
        <v>422</v>
      </c>
      <c r="U96" s="201">
        <v>25</v>
      </c>
    </row>
    <row r="97" spans="1:21" s="39" customFormat="1" ht="33.75" x14ac:dyDescent="0.25">
      <c r="A97" s="197" t="s">
        <v>423</v>
      </c>
      <c r="B97" s="198">
        <v>2</v>
      </c>
      <c r="C97" s="199">
        <v>42444</v>
      </c>
      <c r="D97" s="199">
        <v>42447</v>
      </c>
      <c r="E97" s="200">
        <f t="shared" si="2"/>
        <v>114005.25</v>
      </c>
      <c r="F97" s="200">
        <v>113516.25</v>
      </c>
      <c r="G97" s="200">
        <v>26176</v>
      </c>
      <c r="H97" s="200">
        <v>489</v>
      </c>
      <c r="I97" s="200">
        <v>42.5</v>
      </c>
      <c r="J97" s="200">
        <v>54</v>
      </c>
      <c r="K97" s="200">
        <v>1523</v>
      </c>
      <c r="L97" s="200">
        <v>561</v>
      </c>
      <c r="M97" s="200">
        <v>495</v>
      </c>
      <c r="N97" s="200">
        <v>350</v>
      </c>
      <c r="O97" s="198" t="s">
        <v>58</v>
      </c>
      <c r="P97" s="200">
        <v>155332</v>
      </c>
      <c r="Q97" s="200">
        <v>39140</v>
      </c>
      <c r="R97" s="201"/>
      <c r="S97" s="202" t="s">
        <v>424</v>
      </c>
      <c r="T97" s="201"/>
      <c r="U97" s="201">
        <v>9.19</v>
      </c>
    </row>
    <row r="98" spans="1:21" s="39" customFormat="1" ht="56.25" x14ac:dyDescent="0.25">
      <c r="A98" s="197" t="s">
        <v>425</v>
      </c>
      <c r="B98" s="198">
        <v>1</v>
      </c>
      <c r="C98" s="199">
        <v>42460</v>
      </c>
      <c r="D98" s="199">
        <v>42463</v>
      </c>
      <c r="E98" s="200">
        <f t="shared" si="2"/>
        <v>4500</v>
      </c>
      <c r="F98" s="200">
        <v>4500</v>
      </c>
      <c r="G98" s="200">
        <v>3000</v>
      </c>
      <c r="H98" s="200">
        <v>0</v>
      </c>
      <c r="I98" s="200">
        <v>0</v>
      </c>
      <c r="J98" s="200">
        <v>11</v>
      </c>
      <c r="K98" s="200">
        <v>201</v>
      </c>
      <c r="L98" s="200">
        <v>176</v>
      </c>
      <c r="M98" s="200">
        <v>5</v>
      </c>
      <c r="N98" s="200">
        <v>0</v>
      </c>
      <c r="O98" s="198" t="s">
        <v>24</v>
      </c>
      <c r="P98" s="200">
        <v>7000</v>
      </c>
      <c r="Q98" s="200">
        <v>3500</v>
      </c>
      <c r="R98" s="201"/>
      <c r="S98" s="202" t="s">
        <v>426</v>
      </c>
      <c r="T98" s="203" t="s">
        <v>422</v>
      </c>
      <c r="U98" s="201">
        <v>14</v>
      </c>
    </row>
    <row r="99" spans="1:21" s="39" customFormat="1" ht="45" x14ac:dyDescent="0.25">
      <c r="A99" s="197" t="s">
        <v>427</v>
      </c>
      <c r="B99" s="198">
        <v>1</v>
      </c>
      <c r="C99" s="199">
        <v>42468</v>
      </c>
      <c r="D99" s="199">
        <v>42470</v>
      </c>
      <c r="E99" s="200">
        <f t="shared" si="2"/>
        <v>6927</v>
      </c>
      <c r="F99" s="200">
        <v>6927</v>
      </c>
      <c r="G99" s="200">
        <v>2176</v>
      </c>
      <c r="H99" s="200">
        <v>0</v>
      </c>
      <c r="I99" s="200">
        <v>0</v>
      </c>
      <c r="J99" s="200">
        <v>15</v>
      </c>
      <c r="K99" s="200">
        <v>174</v>
      </c>
      <c r="L99" s="200">
        <v>59</v>
      </c>
      <c r="M99" s="200">
        <v>0</v>
      </c>
      <c r="N99" s="200">
        <v>0</v>
      </c>
      <c r="O99" s="198" t="s">
        <v>225</v>
      </c>
      <c r="P99" s="200">
        <v>13484</v>
      </c>
      <c r="Q99" s="200">
        <v>494</v>
      </c>
      <c r="R99" s="201"/>
      <c r="S99" s="202" t="s">
        <v>392</v>
      </c>
      <c r="T99" s="201" t="s">
        <v>40</v>
      </c>
      <c r="U99" s="201">
        <v>3</v>
      </c>
    </row>
    <row r="100" spans="1:21" s="39" customFormat="1" ht="45" x14ac:dyDescent="0.25">
      <c r="A100" s="197" t="s">
        <v>428</v>
      </c>
      <c r="B100" s="198">
        <v>2</v>
      </c>
      <c r="C100" s="199">
        <v>42472</v>
      </c>
      <c r="D100" s="199">
        <v>42477</v>
      </c>
      <c r="E100" s="200">
        <f t="shared" si="2"/>
        <v>19389.25</v>
      </c>
      <c r="F100" s="200">
        <v>19389.25</v>
      </c>
      <c r="G100" s="200">
        <v>3035</v>
      </c>
      <c r="H100" s="200">
        <v>0</v>
      </c>
      <c r="I100" s="200">
        <v>0</v>
      </c>
      <c r="J100" s="200">
        <v>9</v>
      </c>
      <c r="K100" s="200">
        <v>220</v>
      </c>
      <c r="L100" s="200">
        <v>38</v>
      </c>
      <c r="M100" s="200">
        <v>0</v>
      </c>
      <c r="N100" s="200">
        <v>0</v>
      </c>
      <c r="O100" s="198" t="s">
        <v>24</v>
      </c>
      <c r="P100" s="200">
        <v>325500</v>
      </c>
      <c r="Q100" s="200">
        <v>218208</v>
      </c>
      <c r="R100" s="203" t="s">
        <v>429</v>
      </c>
      <c r="S100" s="202" t="s">
        <v>430</v>
      </c>
      <c r="T100" s="201"/>
      <c r="U100" s="201">
        <v>12</v>
      </c>
    </row>
    <row r="101" spans="1:21" s="39" customFormat="1" ht="45" x14ac:dyDescent="0.25">
      <c r="A101" s="197" t="s">
        <v>431</v>
      </c>
      <c r="B101" s="198">
        <v>2</v>
      </c>
      <c r="C101" s="199">
        <v>42472</v>
      </c>
      <c r="D101" s="199">
        <v>42477</v>
      </c>
      <c r="E101" s="200">
        <f t="shared" si="2"/>
        <v>22486.75</v>
      </c>
      <c r="F101" s="200">
        <v>22486.75</v>
      </c>
      <c r="G101" s="200">
        <v>5066.5</v>
      </c>
      <c r="H101" s="200">
        <v>0</v>
      </c>
      <c r="I101" s="200">
        <v>0</v>
      </c>
      <c r="J101" s="200">
        <v>12</v>
      </c>
      <c r="K101" s="200">
        <v>128</v>
      </c>
      <c r="L101" s="200">
        <v>31</v>
      </c>
      <c r="M101" s="200">
        <v>0</v>
      </c>
      <c r="N101" s="200">
        <v>0</v>
      </c>
      <c r="O101" s="198" t="s">
        <v>24</v>
      </c>
      <c r="P101" s="200">
        <v>325500</v>
      </c>
      <c r="Q101" s="200">
        <v>218208</v>
      </c>
      <c r="R101" s="203" t="s">
        <v>429</v>
      </c>
      <c r="S101" s="202" t="s">
        <v>430</v>
      </c>
      <c r="T101" s="201"/>
      <c r="U101" s="201">
        <v>12</v>
      </c>
    </row>
    <row r="102" spans="1:21" s="39" customFormat="1" ht="45" x14ac:dyDescent="0.25">
      <c r="A102" s="197" t="s">
        <v>432</v>
      </c>
      <c r="B102" s="198">
        <v>1</v>
      </c>
      <c r="C102" s="199">
        <v>42472</v>
      </c>
      <c r="D102" s="199">
        <v>42477</v>
      </c>
      <c r="E102" s="200">
        <f t="shared" si="2"/>
        <v>10078.5</v>
      </c>
      <c r="F102" s="200">
        <v>10078.5</v>
      </c>
      <c r="G102" s="200">
        <v>1673</v>
      </c>
      <c r="H102" s="200">
        <v>0</v>
      </c>
      <c r="I102" s="200">
        <v>0</v>
      </c>
      <c r="J102" s="200">
        <v>13</v>
      </c>
      <c r="K102" s="200">
        <v>235</v>
      </c>
      <c r="L102" s="200">
        <v>42</v>
      </c>
      <c r="M102" s="200">
        <v>0</v>
      </c>
      <c r="N102" s="200">
        <v>0</v>
      </c>
      <c r="O102" s="198" t="s">
        <v>24</v>
      </c>
      <c r="P102" s="200">
        <v>325500</v>
      </c>
      <c r="Q102" s="200">
        <v>218208</v>
      </c>
      <c r="R102" s="203" t="s">
        <v>429</v>
      </c>
      <c r="S102" s="202" t="s">
        <v>430</v>
      </c>
      <c r="T102" s="201"/>
      <c r="U102" s="201">
        <v>12</v>
      </c>
    </row>
    <row r="103" spans="1:21" s="39" customFormat="1" ht="45" x14ac:dyDescent="0.25">
      <c r="A103" s="197" t="s">
        <v>433</v>
      </c>
      <c r="B103" s="198">
        <v>1</v>
      </c>
      <c r="C103" s="199">
        <v>42472</v>
      </c>
      <c r="D103" s="199">
        <v>42477</v>
      </c>
      <c r="E103" s="200">
        <f t="shared" si="2"/>
        <v>145328.5</v>
      </c>
      <c r="F103" s="200">
        <v>145328.5</v>
      </c>
      <c r="G103" s="200">
        <v>31695.5</v>
      </c>
      <c r="H103" s="200">
        <v>0</v>
      </c>
      <c r="I103" s="200">
        <v>0</v>
      </c>
      <c r="J103" s="200">
        <v>31</v>
      </c>
      <c r="K103" s="200">
        <v>1339</v>
      </c>
      <c r="L103" s="200">
        <v>407</v>
      </c>
      <c r="M103" s="200">
        <v>0</v>
      </c>
      <c r="N103" s="200">
        <v>0</v>
      </c>
      <c r="O103" s="198" t="s">
        <v>24</v>
      </c>
      <c r="P103" s="200">
        <v>325500</v>
      </c>
      <c r="Q103" s="200">
        <v>218208</v>
      </c>
      <c r="R103" s="203" t="s">
        <v>429</v>
      </c>
      <c r="S103" s="202" t="s">
        <v>430</v>
      </c>
      <c r="T103" s="201"/>
      <c r="U103" s="201">
        <v>12</v>
      </c>
    </row>
    <row r="104" spans="1:21" s="39" customFormat="1" ht="22.5" x14ac:dyDescent="0.25">
      <c r="A104" s="197" t="s">
        <v>434</v>
      </c>
      <c r="B104" s="198">
        <v>1</v>
      </c>
      <c r="C104" s="199">
        <v>42488</v>
      </c>
      <c r="D104" s="199">
        <v>42492</v>
      </c>
      <c r="E104" s="200">
        <f t="shared" si="2"/>
        <v>2500</v>
      </c>
      <c r="F104" s="200">
        <v>2500</v>
      </c>
      <c r="G104" s="200">
        <v>700</v>
      </c>
      <c r="H104" s="200">
        <v>0</v>
      </c>
      <c r="I104" s="200">
        <v>0</v>
      </c>
      <c r="J104" s="200">
        <v>15</v>
      </c>
      <c r="K104" s="200">
        <v>135</v>
      </c>
      <c r="L104" s="200">
        <v>28</v>
      </c>
      <c r="M104" s="200">
        <v>0</v>
      </c>
      <c r="N104" s="200">
        <v>0</v>
      </c>
      <c r="O104" s="198" t="s">
        <v>24</v>
      </c>
      <c r="P104" s="200">
        <v>24000</v>
      </c>
      <c r="Q104" s="200">
        <v>4000</v>
      </c>
      <c r="R104" s="201"/>
      <c r="S104" s="202" t="s">
        <v>435</v>
      </c>
      <c r="T104" s="201"/>
      <c r="U104" s="201">
        <v>3</v>
      </c>
    </row>
    <row r="105" spans="1:21" s="39" customFormat="1" ht="56.25" x14ac:dyDescent="0.25">
      <c r="A105" s="197" t="s">
        <v>436</v>
      </c>
      <c r="B105" s="198">
        <v>2</v>
      </c>
      <c r="C105" s="199">
        <v>42494</v>
      </c>
      <c r="D105" s="199">
        <v>42497</v>
      </c>
      <c r="E105" s="200">
        <f>F105+H105</f>
        <v>13743</v>
      </c>
      <c r="F105" s="200">
        <v>13743</v>
      </c>
      <c r="G105" s="200">
        <v>1163</v>
      </c>
      <c r="H105" s="200">
        <v>0</v>
      </c>
      <c r="I105" s="200">
        <v>0</v>
      </c>
      <c r="J105" s="200">
        <v>22</v>
      </c>
      <c r="K105" s="200">
        <v>261</v>
      </c>
      <c r="L105" s="200">
        <v>51</v>
      </c>
      <c r="M105" s="200">
        <v>8</v>
      </c>
      <c r="N105" s="200">
        <v>2</v>
      </c>
      <c r="O105" s="198" t="s">
        <v>58</v>
      </c>
      <c r="P105" s="200">
        <v>10803</v>
      </c>
      <c r="Q105" s="200">
        <v>2554</v>
      </c>
      <c r="R105" s="201"/>
      <c r="S105" s="202" t="s">
        <v>437</v>
      </c>
      <c r="T105" s="201" t="s">
        <v>40</v>
      </c>
      <c r="U105" s="201">
        <v>2</v>
      </c>
    </row>
    <row r="106" spans="1:21" s="39" customFormat="1" ht="22.5" x14ac:dyDescent="0.25">
      <c r="A106" s="197" t="s">
        <v>438</v>
      </c>
      <c r="B106" s="198" t="s">
        <v>105</v>
      </c>
      <c r="C106" s="199">
        <v>42510</v>
      </c>
      <c r="D106" s="199">
        <v>42513</v>
      </c>
      <c r="E106" s="200">
        <f>F106+H106</f>
        <v>3904.5</v>
      </c>
      <c r="F106" s="200">
        <v>3904.5</v>
      </c>
      <c r="G106" s="200">
        <v>1598</v>
      </c>
      <c r="H106" s="200">
        <v>0</v>
      </c>
      <c r="I106" s="200">
        <v>0</v>
      </c>
      <c r="J106" s="200">
        <v>14</v>
      </c>
      <c r="K106" s="200">
        <v>153</v>
      </c>
      <c r="L106" s="200">
        <v>60</v>
      </c>
      <c r="M106" s="200">
        <v>1</v>
      </c>
      <c r="N106" s="200">
        <v>0</v>
      </c>
      <c r="O106" s="198" t="s">
        <v>58</v>
      </c>
      <c r="P106" s="200">
        <v>4297</v>
      </c>
      <c r="Q106" s="200">
        <v>610</v>
      </c>
      <c r="R106" s="201"/>
      <c r="S106" s="202" t="s">
        <v>392</v>
      </c>
      <c r="T106" s="201"/>
      <c r="U106" s="201">
        <v>24</v>
      </c>
    </row>
    <row r="107" spans="1:21" s="39" customFormat="1" ht="22.5" x14ac:dyDescent="0.25">
      <c r="A107" s="197" t="s">
        <v>439</v>
      </c>
      <c r="B107" s="198">
        <v>1</v>
      </c>
      <c r="C107" s="199">
        <v>42510</v>
      </c>
      <c r="D107" s="199">
        <v>42513</v>
      </c>
      <c r="E107" s="200">
        <v>7506</v>
      </c>
      <c r="F107" s="200">
        <v>7506</v>
      </c>
      <c r="G107" s="200">
        <v>2728</v>
      </c>
      <c r="H107" s="200">
        <v>0</v>
      </c>
      <c r="I107" s="200">
        <v>0</v>
      </c>
      <c r="J107" s="200">
        <v>18</v>
      </c>
      <c r="K107" s="200">
        <v>157</v>
      </c>
      <c r="L107" s="200">
        <v>66</v>
      </c>
      <c r="M107" s="200">
        <v>0</v>
      </c>
      <c r="N107" s="200">
        <v>0</v>
      </c>
      <c r="O107" s="198" t="s">
        <v>58</v>
      </c>
      <c r="P107" s="200">
        <v>7766</v>
      </c>
      <c r="Q107" s="200">
        <v>1924</v>
      </c>
      <c r="R107" s="201"/>
      <c r="S107" s="202" t="s">
        <v>392</v>
      </c>
      <c r="T107" s="201" t="s">
        <v>40</v>
      </c>
      <c r="U107" s="201">
        <v>24.25</v>
      </c>
    </row>
    <row r="108" spans="1:21" s="39" customFormat="1" ht="56.25" x14ac:dyDescent="0.25">
      <c r="A108" s="197" t="s">
        <v>440</v>
      </c>
      <c r="B108" s="198">
        <v>2</v>
      </c>
      <c r="C108" s="199">
        <v>42514</v>
      </c>
      <c r="D108" s="199">
        <v>42518</v>
      </c>
      <c r="E108" s="200">
        <v>29186.5</v>
      </c>
      <c r="F108" s="200">
        <v>29186.5</v>
      </c>
      <c r="G108" s="200">
        <v>6416</v>
      </c>
      <c r="H108" s="200">
        <v>0</v>
      </c>
      <c r="I108" s="200">
        <v>0</v>
      </c>
      <c r="J108" s="200">
        <v>29</v>
      </c>
      <c r="K108" s="200">
        <v>367</v>
      </c>
      <c r="L108" s="200">
        <v>90</v>
      </c>
      <c r="M108" s="200">
        <v>76</v>
      </c>
      <c r="N108" s="200">
        <v>32</v>
      </c>
      <c r="O108" s="198" t="s">
        <v>58</v>
      </c>
      <c r="P108" s="200">
        <v>17415</v>
      </c>
      <c r="Q108" s="200">
        <v>5070</v>
      </c>
      <c r="R108" s="201"/>
      <c r="S108" s="202" t="s">
        <v>441</v>
      </c>
      <c r="T108" s="201" t="s">
        <v>40</v>
      </c>
      <c r="U108" s="201">
        <v>19</v>
      </c>
    </row>
    <row r="109" spans="1:21" s="39" customFormat="1" x14ac:dyDescent="0.25">
      <c r="A109" s="197" t="s">
        <v>442</v>
      </c>
      <c r="B109" s="198">
        <v>1</v>
      </c>
      <c r="C109" s="199">
        <v>42528</v>
      </c>
      <c r="D109" s="199">
        <v>42530</v>
      </c>
      <c r="E109" s="200">
        <v>1452</v>
      </c>
      <c r="F109" s="200">
        <v>1452</v>
      </c>
      <c r="G109" s="200"/>
      <c r="H109" s="200">
        <v>0</v>
      </c>
      <c r="I109" s="200">
        <v>0</v>
      </c>
      <c r="J109" s="200">
        <v>6</v>
      </c>
      <c r="K109" s="200">
        <v>170</v>
      </c>
      <c r="L109" s="200">
        <v>11</v>
      </c>
      <c r="M109" s="200">
        <v>0</v>
      </c>
      <c r="N109" s="200">
        <v>0</v>
      </c>
      <c r="O109" s="198" t="s">
        <v>58</v>
      </c>
      <c r="P109" s="200">
        <v>6954</v>
      </c>
      <c r="Q109" s="200">
        <v>349</v>
      </c>
      <c r="R109" s="201"/>
      <c r="S109" s="202" t="s">
        <v>443</v>
      </c>
      <c r="T109" s="201"/>
      <c r="U109" s="201">
        <v>19.21</v>
      </c>
    </row>
    <row r="110" spans="1:21" s="39" customFormat="1" ht="56.25" x14ac:dyDescent="0.25">
      <c r="A110" s="197" t="s">
        <v>444</v>
      </c>
      <c r="B110" s="198" t="s">
        <v>105</v>
      </c>
      <c r="C110" s="199">
        <v>42539</v>
      </c>
      <c r="D110" s="199">
        <v>42541</v>
      </c>
      <c r="E110" s="200">
        <v>3959</v>
      </c>
      <c r="F110" s="200">
        <v>3959</v>
      </c>
      <c r="G110" s="200">
        <v>1605</v>
      </c>
      <c r="H110" s="200">
        <v>0</v>
      </c>
      <c r="I110" s="200">
        <v>0</v>
      </c>
      <c r="J110" s="200">
        <v>26</v>
      </c>
      <c r="K110" s="200">
        <v>226</v>
      </c>
      <c r="L110" s="200">
        <v>82</v>
      </c>
      <c r="M110" s="200">
        <v>0</v>
      </c>
      <c r="N110" s="200">
        <v>0</v>
      </c>
      <c r="O110" s="198" t="s">
        <v>58</v>
      </c>
      <c r="P110" s="200">
        <v>3943</v>
      </c>
      <c r="Q110" s="200">
        <v>998</v>
      </c>
      <c r="R110" s="201"/>
      <c r="S110" s="202" t="s">
        <v>387</v>
      </c>
      <c r="T110" s="201"/>
      <c r="U110" s="201" t="s">
        <v>388</v>
      </c>
    </row>
    <row r="111" spans="1:21" s="39" customFormat="1" x14ac:dyDescent="0.25">
      <c r="A111" s="197" t="s">
        <v>389</v>
      </c>
      <c r="B111" s="198" t="s">
        <v>105</v>
      </c>
      <c r="C111" s="199">
        <v>42557</v>
      </c>
      <c r="D111" s="199">
        <v>42558</v>
      </c>
      <c r="E111" s="200">
        <f t="shared" ref="E111:E116" si="3">F111+H111</f>
        <v>1188</v>
      </c>
      <c r="F111" s="200">
        <v>1188</v>
      </c>
      <c r="G111" s="200">
        <v>60</v>
      </c>
      <c r="H111" s="200">
        <v>0</v>
      </c>
      <c r="I111" s="200">
        <v>0</v>
      </c>
      <c r="J111" s="200">
        <v>2</v>
      </c>
      <c r="K111" s="200">
        <v>56</v>
      </c>
      <c r="L111" s="200">
        <v>3</v>
      </c>
      <c r="M111" s="200">
        <v>0</v>
      </c>
      <c r="N111" s="200">
        <v>0</v>
      </c>
      <c r="O111" s="198" t="s">
        <v>58</v>
      </c>
      <c r="P111" s="200">
        <v>1714</v>
      </c>
      <c r="Q111" s="200">
        <v>214</v>
      </c>
      <c r="R111" s="201"/>
      <c r="S111" s="202" t="s">
        <v>407</v>
      </c>
      <c r="T111" s="201"/>
      <c r="U111" s="201">
        <v>25</v>
      </c>
    </row>
    <row r="112" spans="1:21" s="39" customFormat="1" ht="22.5" x14ac:dyDescent="0.25">
      <c r="A112" s="197" t="s">
        <v>402</v>
      </c>
      <c r="B112" s="198" t="s">
        <v>105</v>
      </c>
      <c r="C112" s="199">
        <v>42612</v>
      </c>
      <c r="D112" s="199">
        <v>42615</v>
      </c>
      <c r="E112" s="200">
        <f t="shared" si="3"/>
        <v>62314</v>
      </c>
      <c r="F112" s="200">
        <v>62314</v>
      </c>
      <c r="G112" s="200">
        <v>23712</v>
      </c>
      <c r="H112" s="200">
        <v>0</v>
      </c>
      <c r="I112" s="200">
        <v>0</v>
      </c>
      <c r="J112" s="200">
        <v>34</v>
      </c>
      <c r="K112" s="200">
        <v>1464</v>
      </c>
      <c r="L112" s="200">
        <v>631</v>
      </c>
      <c r="M112" s="200">
        <v>51</v>
      </c>
      <c r="N112" s="200">
        <v>35</v>
      </c>
      <c r="O112" s="198" t="s">
        <v>58</v>
      </c>
      <c r="P112" s="200">
        <v>30459</v>
      </c>
      <c r="Q112" s="200">
        <v>15710</v>
      </c>
      <c r="R112" s="201"/>
      <c r="S112" s="202" t="s">
        <v>403</v>
      </c>
      <c r="T112" s="201"/>
      <c r="U112" s="201">
        <v>25</v>
      </c>
    </row>
    <row r="113" spans="1:21" s="39" customFormat="1" ht="45" x14ac:dyDescent="0.25">
      <c r="A113" s="197" t="s">
        <v>404</v>
      </c>
      <c r="B113" s="198" t="s">
        <v>105</v>
      </c>
      <c r="C113" s="199">
        <v>42616</v>
      </c>
      <c r="D113" s="199">
        <v>42619</v>
      </c>
      <c r="E113" s="200">
        <f t="shared" si="3"/>
        <v>7999</v>
      </c>
      <c r="F113" s="200">
        <v>7999</v>
      </c>
      <c r="G113" s="200">
        <v>1283</v>
      </c>
      <c r="H113" s="200">
        <v>0</v>
      </c>
      <c r="I113" s="200">
        <v>0</v>
      </c>
      <c r="J113" s="200">
        <v>14</v>
      </c>
      <c r="K113" s="200">
        <v>241</v>
      </c>
      <c r="L113" s="200">
        <v>44</v>
      </c>
      <c r="M113" s="200">
        <v>0</v>
      </c>
      <c r="N113" s="200">
        <v>0</v>
      </c>
      <c r="O113" s="198" t="s">
        <v>58</v>
      </c>
      <c r="P113" s="200">
        <v>7427</v>
      </c>
      <c r="Q113" s="200">
        <v>3622</v>
      </c>
      <c r="R113" s="201"/>
      <c r="S113" s="202" t="s">
        <v>405</v>
      </c>
      <c r="T113" s="201"/>
      <c r="U113" s="201">
        <v>24.25</v>
      </c>
    </row>
    <row r="114" spans="1:21" s="39" customFormat="1" ht="45" x14ac:dyDescent="0.25">
      <c r="A114" s="197" t="s">
        <v>445</v>
      </c>
      <c r="B114" s="198" t="s">
        <v>105</v>
      </c>
      <c r="C114" s="199">
        <v>42619</v>
      </c>
      <c r="D114" s="199">
        <v>42621</v>
      </c>
      <c r="E114" s="200">
        <f t="shared" si="3"/>
        <v>4914</v>
      </c>
      <c r="F114" s="200">
        <v>4914</v>
      </c>
      <c r="G114" s="200">
        <v>448.5</v>
      </c>
      <c r="H114" s="200">
        <v>0</v>
      </c>
      <c r="I114" s="200">
        <v>0</v>
      </c>
      <c r="J114" s="200">
        <v>3</v>
      </c>
      <c r="K114" s="200">
        <v>66</v>
      </c>
      <c r="L114" s="200">
        <v>12</v>
      </c>
      <c r="M114" s="200">
        <v>0</v>
      </c>
      <c r="N114" s="200">
        <v>0</v>
      </c>
      <c r="O114" s="198" t="s">
        <v>58</v>
      </c>
      <c r="P114" s="200">
        <v>18086</v>
      </c>
      <c r="Q114" s="200">
        <v>6596</v>
      </c>
      <c r="R114" s="203" t="s">
        <v>395</v>
      </c>
      <c r="S114" s="202" t="s">
        <v>400</v>
      </c>
      <c r="T114" s="201"/>
      <c r="U114" s="201">
        <v>25</v>
      </c>
    </row>
    <row r="115" spans="1:21" s="39" customFormat="1" ht="45" x14ac:dyDescent="0.25">
      <c r="A115" s="197" t="s">
        <v>397</v>
      </c>
      <c r="B115" s="198" t="s">
        <v>105</v>
      </c>
      <c r="C115" s="199">
        <v>42619</v>
      </c>
      <c r="D115" s="199">
        <v>42621</v>
      </c>
      <c r="E115" s="200">
        <f t="shared" si="3"/>
        <v>8712</v>
      </c>
      <c r="F115" s="200">
        <v>8712</v>
      </c>
      <c r="G115" s="200">
        <v>1792</v>
      </c>
      <c r="H115" s="200">
        <v>0</v>
      </c>
      <c r="I115" s="200">
        <v>0</v>
      </c>
      <c r="J115" s="200">
        <v>9</v>
      </c>
      <c r="K115" s="200">
        <v>273</v>
      </c>
      <c r="L115" s="200">
        <v>53</v>
      </c>
      <c r="M115" s="200">
        <v>0</v>
      </c>
      <c r="N115" s="200">
        <v>0</v>
      </c>
      <c r="O115" s="198" t="s">
        <v>58</v>
      </c>
      <c r="P115" s="200">
        <v>18086</v>
      </c>
      <c r="Q115" s="200">
        <v>6596</v>
      </c>
      <c r="R115" s="203" t="s">
        <v>395</v>
      </c>
      <c r="S115" s="202" t="s">
        <v>398</v>
      </c>
      <c r="T115" s="201"/>
      <c r="U115" s="201">
        <v>25</v>
      </c>
    </row>
    <row r="116" spans="1:21" s="39" customFormat="1" ht="45" x14ac:dyDescent="0.25">
      <c r="A116" s="197" t="s">
        <v>394</v>
      </c>
      <c r="B116" s="198" t="s">
        <v>105</v>
      </c>
      <c r="C116" s="199">
        <v>42619</v>
      </c>
      <c r="D116" s="199">
        <v>42621</v>
      </c>
      <c r="E116" s="200">
        <f t="shared" si="3"/>
        <v>1638</v>
      </c>
      <c r="F116" s="200">
        <v>1638</v>
      </c>
      <c r="G116" s="200">
        <v>273</v>
      </c>
      <c r="H116" s="200">
        <v>0</v>
      </c>
      <c r="I116" s="200">
        <v>0</v>
      </c>
      <c r="J116" s="200">
        <v>5</v>
      </c>
      <c r="K116" s="200">
        <v>31</v>
      </c>
      <c r="L116" s="200">
        <v>8</v>
      </c>
      <c r="M116" s="200">
        <v>0</v>
      </c>
      <c r="N116" s="200">
        <v>0</v>
      </c>
      <c r="O116" s="198" t="s">
        <v>58</v>
      </c>
      <c r="P116" s="200">
        <v>18086</v>
      </c>
      <c r="Q116" s="200">
        <v>6596</v>
      </c>
      <c r="R116" s="203" t="s">
        <v>395</v>
      </c>
      <c r="S116" s="202" t="s">
        <v>396</v>
      </c>
      <c r="T116" s="201"/>
      <c r="U116" s="201">
        <v>25</v>
      </c>
    </row>
    <row r="117" spans="1:21" s="39" customFormat="1" ht="22.5" x14ac:dyDescent="0.25">
      <c r="A117" s="197" t="s">
        <v>391</v>
      </c>
      <c r="B117" s="198" t="s">
        <v>105</v>
      </c>
      <c r="C117" s="199">
        <v>42629</v>
      </c>
      <c r="D117" s="199">
        <v>42632</v>
      </c>
      <c r="E117" s="200">
        <v>58307.85</v>
      </c>
      <c r="F117" s="200">
        <v>58307.85</v>
      </c>
      <c r="G117" s="200">
        <v>12431</v>
      </c>
      <c r="H117" s="200">
        <v>0</v>
      </c>
      <c r="I117" s="200">
        <v>0</v>
      </c>
      <c r="J117" s="200">
        <v>46</v>
      </c>
      <c r="K117" s="200">
        <v>1212</v>
      </c>
      <c r="L117" s="200">
        <v>279</v>
      </c>
      <c r="M117" s="200">
        <v>237</v>
      </c>
      <c r="N117" s="200">
        <v>228</v>
      </c>
      <c r="O117" s="198" t="s">
        <v>58</v>
      </c>
      <c r="P117" s="200">
        <v>44613</v>
      </c>
      <c r="Q117" s="200">
        <v>4812</v>
      </c>
      <c r="R117" s="201"/>
      <c r="S117" s="202" t="s">
        <v>392</v>
      </c>
      <c r="T117" s="201" t="s">
        <v>40</v>
      </c>
      <c r="U117" s="201" t="s">
        <v>393</v>
      </c>
    </row>
    <row r="118" spans="1:21" s="39" customFormat="1" x14ac:dyDescent="0.25">
      <c r="A118" s="197" t="s">
        <v>406</v>
      </c>
      <c r="B118" s="198" t="s">
        <v>105</v>
      </c>
      <c r="C118" s="199">
        <v>42633</v>
      </c>
      <c r="D118" s="199">
        <v>42635</v>
      </c>
      <c r="E118" s="200">
        <v>46047</v>
      </c>
      <c r="F118" s="200">
        <v>46047</v>
      </c>
      <c r="G118" s="200">
        <v>12131</v>
      </c>
      <c r="H118" s="200">
        <v>0</v>
      </c>
      <c r="I118" s="200">
        <v>0</v>
      </c>
      <c r="J118" s="200">
        <v>43</v>
      </c>
      <c r="K118" s="200">
        <v>1088</v>
      </c>
      <c r="L118" s="200">
        <v>395</v>
      </c>
      <c r="M118" s="200">
        <v>153</v>
      </c>
      <c r="N118" s="200">
        <v>83</v>
      </c>
      <c r="O118" s="198" t="s">
        <v>58</v>
      </c>
      <c r="P118" s="200">
        <v>21184</v>
      </c>
      <c r="Q118" s="200">
        <v>9641</v>
      </c>
      <c r="R118" s="201"/>
      <c r="S118" s="202" t="s">
        <v>407</v>
      </c>
      <c r="T118" s="201" t="s">
        <v>40</v>
      </c>
      <c r="U118" s="201">
        <v>25</v>
      </c>
    </row>
    <row r="119" spans="1:21" s="39" customFormat="1" ht="45" x14ac:dyDescent="0.25">
      <c r="A119" s="197" t="s">
        <v>446</v>
      </c>
      <c r="B119" s="198" t="s">
        <v>105</v>
      </c>
      <c r="C119" s="199">
        <v>42637</v>
      </c>
      <c r="D119" s="199">
        <v>42639</v>
      </c>
      <c r="E119" s="200">
        <v>8435.75</v>
      </c>
      <c r="F119" s="200">
        <v>8435.75</v>
      </c>
      <c r="G119" s="200">
        <v>2818.25</v>
      </c>
      <c r="H119" s="200">
        <v>0</v>
      </c>
      <c r="I119" s="200">
        <v>0</v>
      </c>
      <c r="J119" s="200">
        <v>29</v>
      </c>
      <c r="K119" s="200">
        <v>511</v>
      </c>
      <c r="L119" s="200">
        <v>172</v>
      </c>
      <c r="M119" s="200">
        <v>0</v>
      </c>
      <c r="N119" s="200">
        <v>0</v>
      </c>
      <c r="O119" s="198" t="s">
        <v>58</v>
      </c>
      <c r="P119" s="200">
        <v>12011</v>
      </c>
      <c r="Q119" s="200">
        <v>1950</v>
      </c>
      <c r="R119" s="201"/>
      <c r="S119" s="202" t="s">
        <v>387</v>
      </c>
      <c r="T119" s="201"/>
      <c r="U119" s="201" t="s">
        <v>388</v>
      </c>
    </row>
    <row r="120" spans="1:21" s="39" customFormat="1" ht="22.5" x14ac:dyDescent="0.25">
      <c r="A120" s="197" t="s">
        <v>414</v>
      </c>
      <c r="B120" s="198" t="s">
        <v>105</v>
      </c>
      <c r="C120" s="199">
        <v>42637</v>
      </c>
      <c r="D120" s="199">
        <v>42639</v>
      </c>
      <c r="E120" s="200">
        <v>1073</v>
      </c>
      <c r="F120" s="200">
        <v>1073</v>
      </c>
      <c r="G120" s="200">
        <v>309</v>
      </c>
      <c r="H120" s="200">
        <v>0</v>
      </c>
      <c r="I120" s="200">
        <v>0</v>
      </c>
      <c r="J120" s="200">
        <v>18</v>
      </c>
      <c r="K120" s="200">
        <v>107</v>
      </c>
      <c r="L120" s="200">
        <v>33</v>
      </c>
      <c r="M120" s="200">
        <v>0</v>
      </c>
      <c r="N120" s="200">
        <v>0</v>
      </c>
      <c r="O120" s="198" t="s">
        <v>58</v>
      </c>
      <c r="P120" s="200">
        <v>5097</v>
      </c>
      <c r="Q120" s="200">
        <v>832</v>
      </c>
      <c r="R120" s="201"/>
      <c r="S120" s="202" t="s">
        <v>315</v>
      </c>
      <c r="T120" s="201" t="s">
        <v>40</v>
      </c>
      <c r="U120" s="201">
        <v>25</v>
      </c>
    </row>
    <row r="121" spans="1:21" s="39" customFormat="1" ht="22.5" x14ac:dyDescent="0.25">
      <c r="A121" s="197" t="s">
        <v>418</v>
      </c>
      <c r="B121" s="198" t="s">
        <v>105</v>
      </c>
      <c r="C121" s="199">
        <v>42641</v>
      </c>
      <c r="D121" s="199">
        <v>42642</v>
      </c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198" t="s">
        <v>58</v>
      </c>
      <c r="P121" s="200"/>
      <c r="Q121" s="200"/>
      <c r="R121" s="201"/>
      <c r="S121" s="202" t="s">
        <v>419</v>
      </c>
      <c r="T121" s="201"/>
      <c r="U121" s="201">
        <v>25</v>
      </c>
    </row>
    <row r="122" spans="1:21" s="39" customFormat="1" ht="56.25" x14ac:dyDescent="0.25">
      <c r="A122" s="197" t="s">
        <v>447</v>
      </c>
      <c r="B122" s="198">
        <v>2</v>
      </c>
      <c r="C122" s="199">
        <v>42647</v>
      </c>
      <c r="D122" s="199">
        <v>42651</v>
      </c>
      <c r="E122" s="200">
        <f t="shared" ref="E122:E127" si="4">F122+H122</f>
        <v>37414</v>
      </c>
      <c r="F122" s="200">
        <v>37414</v>
      </c>
      <c r="G122" s="200">
        <v>3240</v>
      </c>
      <c r="H122" s="200">
        <v>0</v>
      </c>
      <c r="I122" s="200">
        <v>0</v>
      </c>
      <c r="J122" s="200">
        <v>31</v>
      </c>
      <c r="K122" s="200">
        <v>568</v>
      </c>
      <c r="L122" s="200">
        <v>56</v>
      </c>
      <c r="M122" s="200">
        <v>456</v>
      </c>
      <c r="N122" s="200">
        <v>374</v>
      </c>
      <c r="O122" s="198" t="s">
        <v>58</v>
      </c>
      <c r="P122" s="200">
        <v>41329</v>
      </c>
      <c r="Q122" s="200">
        <v>2387</v>
      </c>
      <c r="R122" s="201"/>
      <c r="S122" s="202" t="s">
        <v>448</v>
      </c>
      <c r="T122" s="201"/>
      <c r="U122" s="201">
        <v>19</v>
      </c>
    </row>
    <row r="123" spans="1:21" s="39" customFormat="1" ht="45" x14ac:dyDescent="0.25">
      <c r="A123" s="197" t="s">
        <v>449</v>
      </c>
      <c r="B123" s="198">
        <v>1</v>
      </c>
      <c r="C123" s="199">
        <v>42655</v>
      </c>
      <c r="D123" s="199">
        <v>42658</v>
      </c>
      <c r="E123" s="200">
        <f t="shared" si="4"/>
        <v>7868</v>
      </c>
      <c r="F123" s="200">
        <v>7868</v>
      </c>
      <c r="G123" s="200">
        <v>637.5</v>
      </c>
      <c r="H123" s="200">
        <v>0</v>
      </c>
      <c r="I123" s="200">
        <v>0</v>
      </c>
      <c r="J123" s="200">
        <v>29</v>
      </c>
      <c r="K123" s="200">
        <v>206</v>
      </c>
      <c r="L123" s="200">
        <v>30</v>
      </c>
      <c r="M123" s="200">
        <v>203</v>
      </c>
      <c r="N123" s="200">
        <v>134</v>
      </c>
      <c r="O123" s="198" t="s">
        <v>58</v>
      </c>
      <c r="P123" s="200">
        <v>18409</v>
      </c>
      <c r="Q123" s="200">
        <v>1195</v>
      </c>
      <c r="R123" s="201"/>
      <c r="S123" s="202" t="s">
        <v>424</v>
      </c>
      <c r="T123" s="201"/>
      <c r="U123" s="201">
        <v>11</v>
      </c>
    </row>
    <row r="124" spans="1:21" s="39" customFormat="1" ht="18.75" customHeight="1" x14ac:dyDescent="0.25">
      <c r="A124" s="197" t="s">
        <v>450</v>
      </c>
      <c r="B124" s="198">
        <v>1</v>
      </c>
      <c r="C124" s="199">
        <v>42668</v>
      </c>
      <c r="D124" s="199">
        <v>42670</v>
      </c>
      <c r="E124" s="200">
        <f t="shared" si="4"/>
        <v>10396</v>
      </c>
      <c r="F124" s="200">
        <v>10396</v>
      </c>
      <c r="G124" s="200">
        <v>1250</v>
      </c>
      <c r="H124" s="200">
        <v>0</v>
      </c>
      <c r="I124" s="200">
        <v>0</v>
      </c>
      <c r="J124" s="200">
        <v>16</v>
      </c>
      <c r="K124" s="200">
        <v>312</v>
      </c>
      <c r="L124" s="200">
        <v>47</v>
      </c>
      <c r="M124" s="200">
        <v>21</v>
      </c>
      <c r="N124" s="200">
        <v>3</v>
      </c>
      <c r="O124" s="198" t="s">
        <v>58</v>
      </c>
      <c r="P124" s="200">
        <v>32475</v>
      </c>
      <c r="Q124" s="200">
        <v>1331</v>
      </c>
      <c r="R124" s="201"/>
      <c r="S124" s="202" t="s">
        <v>451</v>
      </c>
      <c r="T124" s="201" t="s">
        <v>40</v>
      </c>
      <c r="U124" s="201">
        <v>21</v>
      </c>
    </row>
    <row r="125" spans="1:21" s="39" customFormat="1" ht="18.75" customHeight="1" x14ac:dyDescent="0.25">
      <c r="A125" s="197" t="s">
        <v>452</v>
      </c>
      <c r="B125" s="198">
        <v>1</v>
      </c>
      <c r="C125" s="199">
        <v>42682</v>
      </c>
      <c r="D125" s="199">
        <v>42687</v>
      </c>
      <c r="E125" s="200">
        <f t="shared" si="4"/>
        <v>136152</v>
      </c>
      <c r="F125" s="200">
        <v>51152</v>
      </c>
      <c r="G125" s="200">
        <v>15976</v>
      </c>
      <c r="H125" s="200">
        <v>85000</v>
      </c>
      <c r="I125" s="200">
        <v>0</v>
      </c>
      <c r="J125" s="200">
        <v>35</v>
      </c>
      <c r="K125" s="200">
        <v>484</v>
      </c>
      <c r="L125" s="200">
        <v>193</v>
      </c>
      <c r="M125" s="200">
        <v>614</v>
      </c>
      <c r="N125" s="200">
        <v>329</v>
      </c>
      <c r="O125" s="198" t="s">
        <v>24</v>
      </c>
      <c r="P125" s="200">
        <v>515000</v>
      </c>
      <c r="Q125" s="200">
        <v>24441</v>
      </c>
      <c r="R125" s="201"/>
      <c r="S125" s="202" t="s">
        <v>453</v>
      </c>
      <c r="T125" s="201" t="s">
        <v>40</v>
      </c>
      <c r="U125" s="201">
        <v>16</v>
      </c>
    </row>
    <row r="126" spans="1:21" s="39" customFormat="1" ht="18" customHeight="1" x14ac:dyDescent="0.25">
      <c r="A126" s="197" t="s">
        <v>454</v>
      </c>
      <c r="B126" s="198" t="s">
        <v>105</v>
      </c>
      <c r="C126" s="199">
        <v>42685</v>
      </c>
      <c r="D126" s="199">
        <v>42688</v>
      </c>
      <c r="E126" s="200">
        <f t="shared" si="4"/>
        <v>2997.75</v>
      </c>
      <c r="F126" s="200">
        <v>2997.75</v>
      </c>
      <c r="G126" s="200">
        <v>1289.5</v>
      </c>
      <c r="H126" s="200">
        <v>0</v>
      </c>
      <c r="I126" s="200">
        <v>0</v>
      </c>
      <c r="J126" s="200">
        <v>9</v>
      </c>
      <c r="K126" s="200">
        <v>106</v>
      </c>
      <c r="L126" s="200">
        <v>48</v>
      </c>
      <c r="M126" s="200">
        <v>0</v>
      </c>
      <c r="N126" s="200">
        <v>0</v>
      </c>
      <c r="O126" s="198" t="s">
        <v>58</v>
      </c>
      <c r="P126" s="200">
        <v>3836</v>
      </c>
      <c r="Q126" s="200">
        <v>443</v>
      </c>
      <c r="R126" s="201"/>
      <c r="S126" s="202" t="s">
        <v>392</v>
      </c>
      <c r="T126" s="201"/>
      <c r="U126" s="201">
        <v>24</v>
      </c>
    </row>
    <row r="127" spans="1:21" s="39" customFormat="1" ht="28.9" customHeight="1" x14ac:dyDescent="0.25">
      <c r="A127" s="197" t="s">
        <v>455</v>
      </c>
      <c r="B127" s="198">
        <v>1</v>
      </c>
      <c r="C127" s="199">
        <v>42707</v>
      </c>
      <c r="D127" s="199">
        <v>42715</v>
      </c>
      <c r="E127" s="200">
        <f t="shared" si="4"/>
        <v>56490.87</v>
      </c>
      <c r="F127" s="200">
        <v>56303.87</v>
      </c>
      <c r="G127" s="200">
        <v>19085</v>
      </c>
      <c r="H127" s="200">
        <v>187</v>
      </c>
      <c r="I127" s="200">
        <v>0</v>
      </c>
      <c r="J127" s="200">
        <v>73</v>
      </c>
      <c r="K127" s="200">
        <v>2829</v>
      </c>
      <c r="L127" s="200">
        <v>1098</v>
      </c>
      <c r="M127" s="200">
        <v>0</v>
      </c>
      <c r="N127" s="200">
        <v>0</v>
      </c>
      <c r="O127" s="198" t="s">
        <v>225</v>
      </c>
      <c r="P127" s="200"/>
      <c r="Q127" s="200"/>
      <c r="R127" s="203" t="s">
        <v>456</v>
      </c>
      <c r="S127" s="202" t="s">
        <v>457</v>
      </c>
      <c r="T127" s="201" t="s">
        <v>40</v>
      </c>
      <c r="U127" s="201">
        <v>27</v>
      </c>
    </row>
    <row r="128" spans="1:21" s="39" customFormat="1" x14ac:dyDescent="0.25">
      <c r="A128" s="31" t="s">
        <v>475</v>
      </c>
      <c r="B128" s="81"/>
      <c r="C128" s="81"/>
      <c r="D128" s="82"/>
      <c r="E128" s="82"/>
      <c r="F128" s="83"/>
      <c r="G128" s="82"/>
      <c r="H128" s="83"/>
      <c r="I128" s="84"/>
      <c r="J128" s="82"/>
      <c r="K128" s="83"/>
      <c r="L128" s="82"/>
      <c r="M128" s="85"/>
      <c r="N128" s="82"/>
      <c r="O128" s="82"/>
      <c r="P128" s="85"/>
      <c r="Q128" s="81"/>
      <c r="R128" s="32"/>
      <c r="S128" s="86"/>
      <c r="T128" s="32"/>
      <c r="U128" s="32"/>
    </row>
    <row r="129" spans="1:21" s="39" customFormat="1" x14ac:dyDescent="0.25">
      <c r="A129" s="197" t="s">
        <v>473</v>
      </c>
      <c r="B129" s="198">
        <v>1</v>
      </c>
      <c r="C129" s="199">
        <v>42427</v>
      </c>
      <c r="D129" s="199">
        <v>42430</v>
      </c>
      <c r="E129" s="200">
        <f>F129+H129</f>
        <v>6080</v>
      </c>
      <c r="F129" s="200">
        <v>6080</v>
      </c>
      <c r="G129" s="200">
        <v>360</v>
      </c>
      <c r="H129" s="200">
        <v>0</v>
      </c>
      <c r="I129" s="200">
        <v>0</v>
      </c>
      <c r="J129" s="200">
        <v>23</v>
      </c>
      <c r="K129" s="200">
        <v>380</v>
      </c>
      <c r="L129" s="200">
        <v>22</v>
      </c>
      <c r="M129" s="200">
        <v>74</v>
      </c>
      <c r="N129" s="200">
        <v>50</v>
      </c>
      <c r="O129" s="198" t="s">
        <v>225</v>
      </c>
      <c r="P129" s="200">
        <v>62537</v>
      </c>
      <c r="Q129" s="200">
        <v>0</v>
      </c>
      <c r="R129" s="201"/>
      <c r="S129" s="221" t="s">
        <v>474</v>
      </c>
      <c r="T129" s="201"/>
      <c r="U129" s="201">
        <v>2</v>
      </c>
    </row>
    <row r="130" spans="1:21" s="39" customFormat="1" ht="15" customHeight="1" x14ac:dyDescent="0.25">
      <c r="A130" s="50" t="s">
        <v>51</v>
      </c>
      <c r="B130" s="112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2"/>
      <c r="P130" s="114"/>
      <c r="Q130" s="114"/>
      <c r="S130" s="49"/>
      <c r="T130" s="49"/>
      <c r="U130" s="49"/>
    </row>
    <row r="131" spans="1:21" s="39" customFormat="1" ht="18.75" customHeight="1" x14ac:dyDescent="0.25">
      <c r="A131" s="222" t="s">
        <v>52</v>
      </c>
      <c r="B131" s="164">
        <v>2</v>
      </c>
      <c r="C131" s="165">
        <v>42629</v>
      </c>
      <c r="D131" s="165">
        <v>42631</v>
      </c>
      <c r="E131" s="223">
        <v>7728</v>
      </c>
      <c r="F131" s="223">
        <v>387</v>
      </c>
      <c r="G131" s="223">
        <v>65</v>
      </c>
      <c r="H131" s="223">
        <v>7341</v>
      </c>
      <c r="I131" s="223">
        <v>1150</v>
      </c>
      <c r="J131" s="223">
        <v>16</v>
      </c>
      <c r="K131" s="223">
        <v>85</v>
      </c>
      <c r="L131" s="223">
        <v>3</v>
      </c>
      <c r="M131" s="223">
        <v>54</v>
      </c>
      <c r="N131" s="223">
        <v>32</v>
      </c>
      <c r="O131" s="164" t="s">
        <v>24</v>
      </c>
      <c r="P131" s="223">
        <v>6121</v>
      </c>
      <c r="Q131" s="223">
        <v>142</v>
      </c>
      <c r="R131" s="201"/>
      <c r="S131" s="203" t="s">
        <v>53</v>
      </c>
      <c r="T131" s="203">
        <v>6</v>
      </c>
      <c r="U131" s="203">
        <v>1</v>
      </c>
    </row>
    <row r="132" spans="1:21" s="39" customFormat="1" ht="18.75" customHeight="1" x14ac:dyDescent="0.25">
      <c r="A132" s="99" t="s">
        <v>383</v>
      </c>
      <c r="B132" s="115"/>
      <c r="C132" s="116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5"/>
      <c r="P132" s="118"/>
      <c r="Q132" s="118"/>
      <c r="R132" s="32"/>
      <c r="S132" s="119"/>
      <c r="T132" s="119"/>
      <c r="U132" s="119"/>
    </row>
    <row r="133" spans="1:21" s="39" customFormat="1" ht="18.75" customHeight="1" x14ac:dyDescent="0.25">
      <c r="A133" s="212" t="s">
        <v>365</v>
      </c>
      <c r="B133" s="164">
        <v>1</v>
      </c>
      <c r="C133" s="165">
        <v>43028</v>
      </c>
      <c r="D133" s="165">
        <v>43031</v>
      </c>
      <c r="E133" s="166">
        <v>41253</v>
      </c>
      <c r="F133" s="166">
        <v>34157</v>
      </c>
      <c r="G133" s="166">
        <v>2588</v>
      </c>
      <c r="H133" s="166">
        <v>7096</v>
      </c>
      <c r="I133" s="166">
        <v>259</v>
      </c>
      <c r="J133" s="166">
        <v>8</v>
      </c>
      <c r="K133" s="166">
        <v>829</v>
      </c>
      <c r="L133" s="166">
        <v>92</v>
      </c>
      <c r="M133" s="166">
        <v>0</v>
      </c>
      <c r="N133" s="166">
        <v>0</v>
      </c>
      <c r="O133" s="164" t="s">
        <v>24</v>
      </c>
      <c r="P133" s="166">
        <v>52441</v>
      </c>
      <c r="Q133" s="166">
        <v>6427</v>
      </c>
      <c r="R133" s="201"/>
      <c r="S133" s="203" t="s">
        <v>366</v>
      </c>
      <c r="T133" s="203"/>
      <c r="U133" s="203">
        <v>16</v>
      </c>
    </row>
    <row r="134" spans="1:21" s="63" customFormat="1" ht="20.25" customHeight="1" x14ac:dyDescent="0.2">
      <c r="A134" s="120" t="s">
        <v>525</v>
      </c>
      <c r="B134" s="88"/>
      <c r="C134" s="121"/>
      <c r="D134" s="121"/>
      <c r="E134" s="122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123"/>
      <c r="S134" s="88"/>
      <c r="T134" s="88"/>
      <c r="U134" s="123"/>
    </row>
    <row r="135" spans="1:21" s="63" customFormat="1" ht="22.5" x14ac:dyDescent="0.2">
      <c r="A135" s="204" t="s">
        <v>526</v>
      </c>
      <c r="B135" s="205">
        <v>1</v>
      </c>
      <c r="C135" s="206">
        <v>42793</v>
      </c>
      <c r="D135" s="207">
        <v>42800</v>
      </c>
      <c r="E135" s="172">
        <f t="shared" ref="E135:E148" si="5">F135+H135</f>
        <v>17673</v>
      </c>
      <c r="F135" s="208">
        <v>17673</v>
      </c>
      <c r="G135" s="205">
        <v>1064</v>
      </c>
      <c r="H135" s="224">
        <v>0</v>
      </c>
      <c r="I135" s="205">
        <v>0</v>
      </c>
      <c r="J135" s="205">
        <v>13</v>
      </c>
      <c r="K135" s="205">
        <v>936</v>
      </c>
      <c r="L135" s="205">
        <v>52</v>
      </c>
      <c r="M135" s="205">
        <v>0</v>
      </c>
      <c r="N135" s="205">
        <v>0</v>
      </c>
      <c r="O135" s="205" t="s">
        <v>487</v>
      </c>
      <c r="P135" s="205">
        <v>50026</v>
      </c>
      <c r="Q135" s="205">
        <v>1177</v>
      </c>
      <c r="R135" s="209"/>
      <c r="S135" s="205" t="s">
        <v>527</v>
      </c>
      <c r="T135" s="205"/>
      <c r="U135" s="225">
        <v>3</v>
      </c>
    </row>
    <row r="136" spans="1:21" s="63" customFormat="1" ht="12.75" x14ac:dyDescent="0.2">
      <c r="A136" s="226" t="s">
        <v>528</v>
      </c>
      <c r="B136" s="180">
        <v>1</v>
      </c>
      <c r="C136" s="227">
        <v>42811</v>
      </c>
      <c r="D136" s="227">
        <v>42813</v>
      </c>
      <c r="E136" s="172">
        <f t="shared" si="5"/>
        <v>5314</v>
      </c>
      <c r="F136" s="180">
        <v>5314</v>
      </c>
      <c r="G136" s="180">
        <v>652</v>
      </c>
      <c r="H136" s="180">
        <v>0</v>
      </c>
      <c r="I136" s="180">
        <v>0</v>
      </c>
      <c r="J136" s="180">
        <v>22</v>
      </c>
      <c r="K136" s="180">
        <v>222</v>
      </c>
      <c r="L136" s="180">
        <v>19</v>
      </c>
      <c r="M136" s="180">
        <v>106</v>
      </c>
      <c r="N136" s="180">
        <v>54</v>
      </c>
      <c r="O136" s="180" t="s">
        <v>58</v>
      </c>
      <c r="P136" s="180">
        <v>8680</v>
      </c>
      <c r="Q136" s="180">
        <v>139</v>
      </c>
      <c r="R136" s="228"/>
      <c r="S136" s="180" t="s">
        <v>529</v>
      </c>
      <c r="T136" s="180"/>
      <c r="U136" s="180">
        <v>19</v>
      </c>
    </row>
    <row r="137" spans="1:21" s="63" customFormat="1" ht="12.75" x14ac:dyDescent="0.2">
      <c r="A137" s="169" t="s">
        <v>530</v>
      </c>
      <c r="B137" s="170">
        <v>1</v>
      </c>
      <c r="C137" s="171">
        <v>42811</v>
      </c>
      <c r="D137" s="171">
        <v>42813</v>
      </c>
      <c r="E137" s="172">
        <f t="shared" si="5"/>
        <v>15318</v>
      </c>
      <c r="F137" s="170">
        <v>15318</v>
      </c>
      <c r="G137" s="170">
        <v>652</v>
      </c>
      <c r="H137" s="170">
        <v>0</v>
      </c>
      <c r="I137" s="170">
        <v>0</v>
      </c>
      <c r="J137" s="170">
        <v>65</v>
      </c>
      <c r="K137" s="170">
        <v>380</v>
      </c>
      <c r="L137" s="170">
        <v>22</v>
      </c>
      <c r="M137" s="170">
        <v>267</v>
      </c>
      <c r="N137" s="170">
        <v>179</v>
      </c>
      <c r="O137" s="170" t="s">
        <v>58</v>
      </c>
      <c r="P137" s="170">
        <v>30394</v>
      </c>
      <c r="Q137" s="170">
        <v>428</v>
      </c>
      <c r="R137" s="173"/>
      <c r="S137" s="170" t="s">
        <v>529</v>
      </c>
      <c r="T137" s="170"/>
      <c r="U137" s="170">
        <v>19</v>
      </c>
    </row>
    <row r="138" spans="1:21" s="63" customFormat="1" ht="12.75" x14ac:dyDescent="0.2">
      <c r="A138" s="169" t="s">
        <v>531</v>
      </c>
      <c r="B138" s="170">
        <v>1</v>
      </c>
      <c r="C138" s="171">
        <v>42879</v>
      </c>
      <c r="D138" s="171">
        <v>42881</v>
      </c>
      <c r="E138" s="172">
        <f>F138</f>
        <v>21544</v>
      </c>
      <c r="F138" s="170">
        <v>21544</v>
      </c>
      <c r="G138" s="170">
        <v>9049</v>
      </c>
      <c r="H138" s="170" t="s">
        <v>498</v>
      </c>
      <c r="I138" s="170" t="s">
        <v>498</v>
      </c>
      <c r="J138" s="170">
        <v>14</v>
      </c>
      <c r="K138" s="170">
        <v>400</v>
      </c>
      <c r="L138" s="170">
        <v>86</v>
      </c>
      <c r="M138" s="170">
        <v>177</v>
      </c>
      <c r="N138" s="170">
        <v>113</v>
      </c>
      <c r="O138" s="170" t="s">
        <v>58</v>
      </c>
      <c r="P138" s="170">
        <v>28614</v>
      </c>
      <c r="Q138" s="170">
        <v>1094</v>
      </c>
      <c r="R138" s="173"/>
      <c r="S138" s="170" t="s">
        <v>532</v>
      </c>
      <c r="T138" s="170"/>
      <c r="U138" s="170">
        <v>19</v>
      </c>
    </row>
    <row r="139" spans="1:21" s="63" customFormat="1" ht="22.5" x14ac:dyDescent="0.2">
      <c r="A139" s="169" t="s">
        <v>533</v>
      </c>
      <c r="B139" s="170">
        <v>2</v>
      </c>
      <c r="C139" s="171">
        <v>42864</v>
      </c>
      <c r="D139" s="171">
        <v>42867</v>
      </c>
      <c r="E139" s="172">
        <f t="shared" si="5"/>
        <v>54821</v>
      </c>
      <c r="F139" s="170">
        <v>53978</v>
      </c>
      <c r="G139" s="170">
        <v>1143</v>
      </c>
      <c r="H139" s="170">
        <v>843</v>
      </c>
      <c r="I139" s="170" t="s">
        <v>498</v>
      </c>
      <c r="J139" s="170">
        <v>26</v>
      </c>
      <c r="K139" s="170">
        <v>1919</v>
      </c>
      <c r="L139" s="170">
        <v>97</v>
      </c>
      <c r="M139" s="170">
        <v>546</v>
      </c>
      <c r="N139" s="170">
        <v>9</v>
      </c>
      <c r="O139" s="170" t="s">
        <v>487</v>
      </c>
      <c r="P139" s="170">
        <v>60562</v>
      </c>
      <c r="Q139" s="170">
        <v>5720</v>
      </c>
      <c r="R139" s="173"/>
      <c r="S139" s="170" t="s">
        <v>527</v>
      </c>
      <c r="T139" s="170"/>
      <c r="U139" s="177">
        <v>3</v>
      </c>
    </row>
    <row r="140" spans="1:21" s="63" customFormat="1" ht="33.75" customHeight="1" x14ac:dyDescent="0.2">
      <c r="A140" s="169" t="s">
        <v>534</v>
      </c>
      <c r="B140" s="170">
        <v>1</v>
      </c>
      <c r="C140" s="171">
        <v>42988</v>
      </c>
      <c r="D140" s="171">
        <v>42996</v>
      </c>
      <c r="E140" s="172">
        <f t="shared" si="5"/>
        <v>25016</v>
      </c>
      <c r="F140" s="176">
        <v>24897</v>
      </c>
      <c r="G140" s="176">
        <v>14764</v>
      </c>
      <c r="H140" s="170">
        <v>119</v>
      </c>
      <c r="I140" s="176">
        <v>136</v>
      </c>
      <c r="J140" s="170">
        <v>9</v>
      </c>
      <c r="K140" s="170">
        <v>271</v>
      </c>
      <c r="L140" s="170">
        <v>46</v>
      </c>
      <c r="M140" s="170">
        <v>12</v>
      </c>
      <c r="N140" s="170">
        <v>2</v>
      </c>
      <c r="O140" s="170" t="s">
        <v>487</v>
      </c>
      <c r="P140" s="170">
        <v>100606</v>
      </c>
      <c r="Q140" s="170">
        <v>0</v>
      </c>
      <c r="R140" s="173"/>
      <c r="S140" s="170" t="s">
        <v>575</v>
      </c>
      <c r="T140" s="170" t="s">
        <v>484</v>
      </c>
      <c r="U140" s="177">
        <v>3</v>
      </c>
    </row>
    <row r="141" spans="1:21" s="63" customFormat="1" ht="22.5" x14ac:dyDescent="0.2">
      <c r="A141" s="169" t="s">
        <v>535</v>
      </c>
      <c r="B141" s="170">
        <v>2</v>
      </c>
      <c r="C141" s="171">
        <v>43033</v>
      </c>
      <c r="D141" s="171">
        <v>43036</v>
      </c>
      <c r="E141" s="172">
        <f t="shared" si="5"/>
        <v>25360</v>
      </c>
      <c r="F141" s="176">
        <v>25079</v>
      </c>
      <c r="G141" s="170">
        <v>1504</v>
      </c>
      <c r="H141" s="170">
        <v>281</v>
      </c>
      <c r="I141" s="170">
        <v>0</v>
      </c>
      <c r="J141" s="170">
        <v>24</v>
      </c>
      <c r="K141" s="170">
        <v>665</v>
      </c>
      <c r="L141" s="170">
        <v>65</v>
      </c>
      <c r="M141" s="170">
        <v>225</v>
      </c>
      <c r="N141" s="170">
        <v>154</v>
      </c>
      <c r="O141" s="170" t="s">
        <v>487</v>
      </c>
      <c r="P141" s="170">
        <v>30481</v>
      </c>
      <c r="Q141" s="170">
        <v>6721</v>
      </c>
      <c r="R141" s="173"/>
      <c r="S141" s="170" t="s">
        <v>536</v>
      </c>
      <c r="T141" s="178" t="s">
        <v>484</v>
      </c>
      <c r="U141" s="177">
        <v>2</v>
      </c>
    </row>
    <row r="142" spans="1:21" s="63" customFormat="1" ht="22.5" x14ac:dyDescent="0.2">
      <c r="A142" s="181" t="s">
        <v>537</v>
      </c>
      <c r="B142" s="177">
        <v>1</v>
      </c>
      <c r="C142" s="182">
        <v>43009</v>
      </c>
      <c r="D142" s="182">
        <v>43017</v>
      </c>
      <c r="E142" s="172">
        <f t="shared" si="5"/>
        <v>17673</v>
      </c>
      <c r="F142" s="177">
        <v>17673</v>
      </c>
      <c r="G142" s="177">
        <v>1064</v>
      </c>
      <c r="H142" s="177">
        <v>0</v>
      </c>
      <c r="I142" s="177">
        <v>0</v>
      </c>
      <c r="J142" s="177">
        <v>13</v>
      </c>
      <c r="K142" s="177">
        <v>936</v>
      </c>
      <c r="L142" s="177">
        <v>52</v>
      </c>
      <c r="M142" s="183">
        <v>0</v>
      </c>
      <c r="N142" s="177">
        <v>0</v>
      </c>
      <c r="O142" s="177" t="s">
        <v>487</v>
      </c>
      <c r="P142" s="177">
        <v>50272</v>
      </c>
      <c r="Q142" s="177">
        <v>1177</v>
      </c>
      <c r="R142" s="184"/>
      <c r="S142" s="177" t="s">
        <v>527</v>
      </c>
      <c r="T142" s="185" t="s">
        <v>484</v>
      </c>
      <c r="U142" s="177">
        <v>3</v>
      </c>
    </row>
    <row r="143" spans="1:21" s="63" customFormat="1" ht="22.5" x14ac:dyDescent="0.2">
      <c r="A143" s="187" t="s">
        <v>538</v>
      </c>
      <c r="B143" s="179">
        <v>2</v>
      </c>
      <c r="C143" s="188">
        <v>43051</v>
      </c>
      <c r="D143" s="188">
        <v>43059</v>
      </c>
      <c r="E143" s="172">
        <f t="shared" si="5"/>
        <v>2439.65</v>
      </c>
      <c r="F143" s="179">
        <v>2439.65</v>
      </c>
      <c r="G143" s="179">
        <v>66</v>
      </c>
      <c r="H143" s="179">
        <v>0</v>
      </c>
      <c r="I143" s="179">
        <v>0</v>
      </c>
      <c r="J143" s="179">
        <v>3</v>
      </c>
      <c r="K143" s="172">
        <v>63</v>
      </c>
      <c r="L143" s="179">
        <v>3</v>
      </c>
      <c r="M143" s="172">
        <v>0</v>
      </c>
      <c r="N143" s="179">
        <v>0</v>
      </c>
      <c r="O143" s="179" t="s">
        <v>58</v>
      </c>
      <c r="P143" s="179">
        <v>3255</v>
      </c>
      <c r="Q143" s="179">
        <v>0</v>
      </c>
      <c r="R143" s="229"/>
      <c r="S143" s="179" t="s">
        <v>527</v>
      </c>
      <c r="T143" s="179"/>
      <c r="U143" s="179">
        <v>3</v>
      </c>
    </row>
    <row r="144" spans="1:21" s="63" customFormat="1" ht="12.75" x14ac:dyDescent="0.2">
      <c r="A144" s="55" t="s">
        <v>539</v>
      </c>
      <c r="B144" s="56"/>
      <c r="C144" s="87"/>
      <c r="D144" s="124"/>
      <c r="E144" s="122"/>
      <c r="F144" s="57"/>
      <c r="G144" s="58"/>
      <c r="H144" s="57"/>
      <c r="I144" s="58"/>
      <c r="J144" s="59"/>
      <c r="K144" s="57"/>
      <c r="L144" s="58"/>
      <c r="M144" s="57"/>
      <c r="N144" s="60"/>
      <c r="O144" s="57"/>
      <c r="P144" s="57"/>
      <c r="Q144" s="60"/>
      <c r="R144" s="61"/>
      <c r="S144" s="61"/>
      <c r="T144" s="62"/>
      <c r="U144" s="88"/>
    </row>
    <row r="145" spans="1:104" s="63" customFormat="1" ht="12.75" x14ac:dyDescent="0.2">
      <c r="A145" s="169" t="s">
        <v>540</v>
      </c>
      <c r="B145" s="170">
        <v>1</v>
      </c>
      <c r="C145" s="171">
        <v>42798</v>
      </c>
      <c r="D145" s="230">
        <v>42800</v>
      </c>
      <c r="E145" s="172">
        <f t="shared" si="5"/>
        <v>4536</v>
      </c>
      <c r="F145" s="231">
        <v>3136</v>
      </c>
      <c r="G145" s="170">
        <v>400</v>
      </c>
      <c r="H145" s="170">
        <v>1400</v>
      </c>
      <c r="I145" s="170">
        <v>0</v>
      </c>
      <c r="J145" s="170">
        <v>12</v>
      </c>
      <c r="K145" s="170">
        <v>115</v>
      </c>
      <c r="L145" s="170">
        <v>22</v>
      </c>
      <c r="M145" s="170">
        <v>0</v>
      </c>
      <c r="N145" s="170">
        <v>0</v>
      </c>
      <c r="O145" s="170" t="s">
        <v>487</v>
      </c>
      <c r="P145" s="170">
        <v>26983</v>
      </c>
      <c r="Q145" s="170">
        <v>0</v>
      </c>
      <c r="R145" s="173"/>
      <c r="S145" s="170" t="s">
        <v>541</v>
      </c>
      <c r="T145" s="178"/>
      <c r="U145" s="170">
        <v>1</v>
      </c>
    </row>
    <row r="146" spans="1:104" s="63" customFormat="1" ht="12.75" x14ac:dyDescent="0.2">
      <c r="A146" s="169" t="s">
        <v>542</v>
      </c>
      <c r="B146" s="170">
        <v>1</v>
      </c>
      <c r="C146" s="171">
        <v>42883</v>
      </c>
      <c r="D146" s="171">
        <v>42884</v>
      </c>
      <c r="E146" s="172">
        <f t="shared" si="5"/>
        <v>732</v>
      </c>
      <c r="F146" s="176">
        <v>732</v>
      </c>
      <c r="G146" s="170">
        <v>39</v>
      </c>
      <c r="H146" s="176">
        <v>0</v>
      </c>
      <c r="I146" s="170">
        <v>0</v>
      </c>
      <c r="J146" s="170">
        <v>2</v>
      </c>
      <c r="K146" s="170">
        <v>57</v>
      </c>
      <c r="L146" s="170">
        <v>2</v>
      </c>
      <c r="M146" s="170">
        <v>0</v>
      </c>
      <c r="N146" s="170">
        <v>0</v>
      </c>
      <c r="O146" s="170" t="s">
        <v>58</v>
      </c>
      <c r="P146" s="170">
        <v>2029</v>
      </c>
      <c r="Q146" s="170">
        <v>6</v>
      </c>
      <c r="R146" s="173"/>
      <c r="S146" s="170" t="s">
        <v>543</v>
      </c>
      <c r="T146" s="170" t="s">
        <v>484</v>
      </c>
      <c r="U146" s="174">
        <v>4</v>
      </c>
    </row>
    <row r="147" spans="1:104" s="63" customFormat="1" ht="12.75" x14ac:dyDescent="0.2">
      <c r="A147" s="169" t="s">
        <v>544</v>
      </c>
      <c r="B147" s="170">
        <v>2</v>
      </c>
      <c r="C147" s="171">
        <v>42952</v>
      </c>
      <c r="D147" s="171">
        <v>43016</v>
      </c>
      <c r="E147" s="172">
        <f t="shared" si="5"/>
        <v>12614</v>
      </c>
      <c r="F147" s="176">
        <v>6187</v>
      </c>
      <c r="G147" s="170">
        <v>534</v>
      </c>
      <c r="H147" s="170">
        <v>6427</v>
      </c>
      <c r="I147" s="170">
        <v>360</v>
      </c>
      <c r="J147" s="170">
        <v>25</v>
      </c>
      <c r="K147" s="170">
        <v>250</v>
      </c>
      <c r="L147" s="170">
        <v>31</v>
      </c>
      <c r="M147" s="170">
        <v>73</v>
      </c>
      <c r="N147" s="170">
        <v>66</v>
      </c>
      <c r="O147" s="170" t="s">
        <v>487</v>
      </c>
      <c r="P147" s="170">
        <v>11857</v>
      </c>
      <c r="Q147" s="170">
        <v>2832</v>
      </c>
      <c r="R147" s="173"/>
      <c r="S147" s="170" t="s">
        <v>541</v>
      </c>
      <c r="T147" s="178" t="s">
        <v>484</v>
      </c>
      <c r="U147" s="179">
        <v>9</v>
      </c>
    </row>
    <row r="148" spans="1:104" s="65" customFormat="1" ht="33.75" x14ac:dyDescent="0.2">
      <c r="A148" s="232" t="s">
        <v>545</v>
      </c>
      <c r="B148" s="176">
        <v>2</v>
      </c>
      <c r="C148" s="171">
        <v>43049</v>
      </c>
      <c r="D148" s="230">
        <v>43051</v>
      </c>
      <c r="E148" s="172">
        <f t="shared" si="5"/>
        <v>3149</v>
      </c>
      <c r="F148" s="231">
        <v>2584</v>
      </c>
      <c r="G148" s="170">
        <v>80</v>
      </c>
      <c r="H148" s="170">
        <v>565</v>
      </c>
      <c r="I148" s="170">
        <v>0</v>
      </c>
      <c r="J148" s="170">
        <v>10</v>
      </c>
      <c r="K148" s="170">
        <v>128</v>
      </c>
      <c r="L148" s="170">
        <v>5</v>
      </c>
      <c r="M148" s="170">
        <v>29</v>
      </c>
      <c r="N148" s="170">
        <v>8</v>
      </c>
      <c r="O148" s="170" t="s">
        <v>487</v>
      </c>
      <c r="P148" s="176">
        <v>1871</v>
      </c>
      <c r="Q148" s="170">
        <v>96</v>
      </c>
      <c r="R148" s="173"/>
      <c r="S148" s="170" t="s">
        <v>546</v>
      </c>
      <c r="T148" s="178" t="s">
        <v>484</v>
      </c>
      <c r="U148" s="179">
        <v>5</v>
      </c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</row>
    <row r="149" spans="1:104" s="63" customFormat="1" ht="12.75" x14ac:dyDescent="0.2">
      <c r="A149" s="55" t="s">
        <v>547</v>
      </c>
      <c r="B149" s="56"/>
      <c r="C149" s="87"/>
      <c r="D149" s="124"/>
      <c r="E149" s="122"/>
      <c r="F149" s="57"/>
      <c r="G149" s="58"/>
      <c r="H149" s="57"/>
      <c r="I149" s="58"/>
      <c r="J149" s="59"/>
      <c r="K149" s="57"/>
      <c r="L149" s="58"/>
      <c r="M149" s="57"/>
      <c r="N149" s="60"/>
      <c r="O149" s="57"/>
      <c r="P149" s="57"/>
      <c r="Q149" s="60"/>
      <c r="R149" s="61"/>
      <c r="S149" s="61"/>
      <c r="T149" s="62"/>
      <c r="U149" s="88"/>
    </row>
    <row r="150" spans="1:104" s="63" customFormat="1" ht="13.15" customHeight="1" x14ac:dyDescent="0.2">
      <c r="A150" s="169" t="s">
        <v>548</v>
      </c>
      <c r="B150" s="170">
        <v>1</v>
      </c>
      <c r="C150" s="171">
        <v>42758</v>
      </c>
      <c r="D150" s="230">
        <v>42762</v>
      </c>
      <c r="E150" s="172">
        <f t="shared" ref="E150:E166" si="6">F150+H150</f>
        <v>46795</v>
      </c>
      <c r="F150" s="233">
        <v>46352</v>
      </c>
      <c r="G150" s="170">
        <v>3224</v>
      </c>
      <c r="H150" s="176">
        <v>443</v>
      </c>
      <c r="I150" s="170">
        <v>0</v>
      </c>
      <c r="J150" s="170">
        <v>170</v>
      </c>
      <c r="K150" s="170">
        <v>762</v>
      </c>
      <c r="L150" s="176">
        <v>100</v>
      </c>
      <c r="M150" s="176">
        <v>84</v>
      </c>
      <c r="N150" s="176">
        <v>25</v>
      </c>
      <c r="O150" s="170" t="s">
        <v>24</v>
      </c>
      <c r="P150" s="248" t="s">
        <v>549</v>
      </c>
      <c r="Q150" s="234">
        <v>41122</v>
      </c>
      <c r="R150" s="235" t="s">
        <v>550</v>
      </c>
      <c r="S150" s="170" t="s">
        <v>551</v>
      </c>
      <c r="T150" s="170" t="s">
        <v>484</v>
      </c>
      <c r="U150" s="170">
        <v>2</v>
      </c>
    </row>
    <row r="151" spans="1:104" s="63" customFormat="1" ht="12.75" x14ac:dyDescent="0.2">
      <c r="A151" s="169" t="s">
        <v>552</v>
      </c>
      <c r="B151" s="170">
        <v>1</v>
      </c>
      <c r="C151" s="171">
        <v>42758</v>
      </c>
      <c r="D151" s="171">
        <v>42762</v>
      </c>
      <c r="E151" s="172">
        <f t="shared" si="6"/>
        <v>4218</v>
      </c>
      <c r="F151" s="176">
        <v>4218</v>
      </c>
      <c r="G151" s="170">
        <v>380</v>
      </c>
      <c r="H151" s="176">
        <v>0</v>
      </c>
      <c r="I151" s="176">
        <v>0</v>
      </c>
      <c r="J151" s="170">
        <v>169</v>
      </c>
      <c r="K151" s="176">
        <v>94</v>
      </c>
      <c r="L151" s="176">
        <v>14</v>
      </c>
      <c r="M151" s="176">
        <v>9</v>
      </c>
      <c r="N151" s="176">
        <v>3</v>
      </c>
      <c r="O151" s="176" t="s">
        <v>24</v>
      </c>
      <c r="P151" s="236">
        <v>201321</v>
      </c>
      <c r="Q151" s="237"/>
      <c r="R151" s="235"/>
      <c r="S151" s="170" t="s">
        <v>551</v>
      </c>
      <c r="T151" s="170" t="s">
        <v>484</v>
      </c>
      <c r="U151" s="177">
        <v>2</v>
      </c>
    </row>
    <row r="152" spans="1:104" s="63" customFormat="1" ht="12.75" x14ac:dyDescent="0.2">
      <c r="A152" s="169" t="s">
        <v>553</v>
      </c>
      <c r="B152" s="170">
        <v>2</v>
      </c>
      <c r="C152" s="171">
        <v>42756</v>
      </c>
      <c r="D152" s="171">
        <v>42760</v>
      </c>
      <c r="E152" s="172">
        <f t="shared" si="6"/>
        <v>11491</v>
      </c>
      <c r="F152" s="176">
        <v>11491</v>
      </c>
      <c r="G152" s="170">
        <v>549</v>
      </c>
      <c r="H152" s="176">
        <v>0</v>
      </c>
      <c r="I152" s="176">
        <v>0</v>
      </c>
      <c r="J152" s="170">
        <v>8</v>
      </c>
      <c r="K152" s="170">
        <v>179</v>
      </c>
      <c r="L152" s="170">
        <v>12</v>
      </c>
      <c r="M152" s="170">
        <v>24</v>
      </c>
      <c r="N152" s="170">
        <v>5</v>
      </c>
      <c r="O152" s="170" t="s">
        <v>58</v>
      </c>
      <c r="P152" s="238">
        <v>161196</v>
      </c>
      <c r="Q152" s="239">
        <v>30711</v>
      </c>
      <c r="R152" s="235"/>
      <c r="S152" s="170" t="s">
        <v>551</v>
      </c>
      <c r="T152" s="178" t="s">
        <v>484</v>
      </c>
      <c r="U152" s="240">
        <v>2</v>
      </c>
    </row>
    <row r="153" spans="1:104" s="63" customFormat="1" ht="22.5" x14ac:dyDescent="0.2">
      <c r="A153" s="169" t="s">
        <v>554</v>
      </c>
      <c r="B153" s="170">
        <v>1</v>
      </c>
      <c r="C153" s="171">
        <v>42786</v>
      </c>
      <c r="D153" s="171">
        <v>42789</v>
      </c>
      <c r="E153" s="172">
        <f t="shared" si="6"/>
        <v>3588</v>
      </c>
      <c r="F153" s="170">
        <v>3588</v>
      </c>
      <c r="G153" s="170">
        <v>400</v>
      </c>
      <c r="H153" s="170">
        <v>0</v>
      </c>
      <c r="I153" s="170">
        <v>0</v>
      </c>
      <c r="J153" s="170">
        <v>17</v>
      </c>
      <c r="K153" s="170">
        <v>224</v>
      </c>
      <c r="L153" s="170">
        <v>25</v>
      </c>
      <c r="M153" s="170">
        <v>113</v>
      </c>
      <c r="N153" s="170">
        <v>97</v>
      </c>
      <c r="O153" s="170" t="s">
        <v>487</v>
      </c>
      <c r="P153" s="241">
        <v>30711</v>
      </c>
      <c r="Q153" s="170">
        <v>14581</v>
      </c>
      <c r="R153" s="173" t="s">
        <v>555</v>
      </c>
      <c r="S153" s="170" t="s">
        <v>551</v>
      </c>
      <c r="T153" s="178"/>
      <c r="U153" s="242">
        <v>2</v>
      </c>
    </row>
    <row r="154" spans="1:104" s="63" customFormat="1" ht="12.75" x14ac:dyDescent="0.2">
      <c r="A154" s="169" t="s">
        <v>556</v>
      </c>
      <c r="B154" s="170">
        <v>1</v>
      </c>
      <c r="C154" s="171">
        <v>42810</v>
      </c>
      <c r="D154" s="171">
        <v>42812</v>
      </c>
      <c r="E154" s="172">
        <f t="shared" si="6"/>
        <v>13524</v>
      </c>
      <c r="F154" s="170">
        <v>13524</v>
      </c>
      <c r="G154" s="170">
        <v>2162</v>
      </c>
      <c r="H154" s="170">
        <v>0</v>
      </c>
      <c r="I154" s="170">
        <v>0</v>
      </c>
      <c r="J154" s="170">
        <v>23</v>
      </c>
      <c r="K154" s="170">
        <v>132</v>
      </c>
      <c r="L154" s="170">
        <v>21</v>
      </c>
      <c r="M154" s="170">
        <v>49</v>
      </c>
      <c r="N154" s="170">
        <v>37</v>
      </c>
      <c r="O154" s="170" t="s">
        <v>58</v>
      </c>
      <c r="P154" s="238"/>
      <c r="Q154" s="170">
        <v>1450</v>
      </c>
      <c r="R154" s="173"/>
      <c r="S154" s="170" t="s">
        <v>551</v>
      </c>
      <c r="T154" s="178"/>
      <c r="U154" s="243">
        <v>18</v>
      </c>
    </row>
    <row r="155" spans="1:104" s="63" customFormat="1" ht="12.75" x14ac:dyDescent="0.2">
      <c r="A155" s="169" t="s">
        <v>557</v>
      </c>
      <c r="B155" s="170">
        <v>1</v>
      </c>
      <c r="C155" s="171">
        <v>42862</v>
      </c>
      <c r="D155" s="171">
        <v>42864</v>
      </c>
      <c r="E155" s="172">
        <f t="shared" si="6"/>
        <v>2718</v>
      </c>
      <c r="F155" s="170">
        <v>2574</v>
      </c>
      <c r="G155" s="170">
        <v>124</v>
      </c>
      <c r="H155" s="170">
        <v>144</v>
      </c>
      <c r="I155" s="170">
        <v>124</v>
      </c>
      <c r="J155" s="170">
        <v>7</v>
      </c>
      <c r="K155" s="170">
        <v>49</v>
      </c>
      <c r="L155" s="170">
        <v>4</v>
      </c>
      <c r="M155" s="170">
        <v>34</v>
      </c>
      <c r="N155" s="170">
        <v>24</v>
      </c>
      <c r="O155" s="170" t="s">
        <v>58</v>
      </c>
      <c r="P155" s="170">
        <v>14581</v>
      </c>
      <c r="Q155" s="170">
        <v>185</v>
      </c>
      <c r="R155" s="173"/>
      <c r="S155" s="170" t="s">
        <v>551</v>
      </c>
      <c r="T155" s="178"/>
      <c r="U155" s="179">
        <v>19</v>
      </c>
    </row>
    <row r="156" spans="1:104" s="63" customFormat="1" ht="12.75" x14ac:dyDescent="0.2">
      <c r="A156" s="169" t="s">
        <v>558</v>
      </c>
      <c r="B156" s="170">
        <v>1</v>
      </c>
      <c r="C156" s="171">
        <v>42888</v>
      </c>
      <c r="D156" s="171">
        <v>42891</v>
      </c>
      <c r="E156" s="172">
        <f t="shared" si="6"/>
        <v>13985</v>
      </c>
      <c r="F156" s="170">
        <v>13985</v>
      </c>
      <c r="G156" s="170">
        <v>2011</v>
      </c>
      <c r="H156" s="176">
        <v>0</v>
      </c>
      <c r="I156" s="176">
        <v>0</v>
      </c>
      <c r="J156" s="170">
        <v>15</v>
      </c>
      <c r="K156" s="170">
        <v>295</v>
      </c>
      <c r="L156" s="170">
        <v>30</v>
      </c>
      <c r="M156" s="170">
        <v>21</v>
      </c>
      <c r="N156" s="170">
        <v>11</v>
      </c>
      <c r="O156" s="170" t="s">
        <v>487</v>
      </c>
      <c r="P156" s="170">
        <v>24897</v>
      </c>
      <c r="Q156" s="170">
        <v>63</v>
      </c>
      <c r="R156" s="173"/>
      <c r="S156" s="170" t="s">
        <v>551</v>
      </c>
      <c r="T156" s="178"/>
      <c r="U156" s="244">
        <v>3</v>
      </c>
    </row>
    <row r="157" spans="1:104" s="63" customFormat="1" ht="12.75" x14ac:dyDescent="0.2">
      <c r="A157" s="169" t="s">
        <v>559</v>
      </c>
      <c r="B157" s="170">
        <v>1</v>
      </c>
      <c r="C157" s="171">
        <v>42874</v>
      </c>
      <c r="D157" s="171">
        <v>42876</v>
      </c>
      <c r="E157" s="172">
        <f t="shared" si="6"/>
        <v>5423</v>
      </c>
      <c r="F157" s="170">
        <v>5423</v>
      </c>
      <c r="G157" s="170">
        <v>860</v>
      </c>
      <c r="H157" s="176">
        <v>0</v>
      </c>
      <c r="I157" s="176">
        <v>0</v>
      </c>
      <c r="J157" s="170">
        <v>16</v>
      </c>
      <c r="K157" s="170">
        <v>216</v>
      </c>
      <c r="L157" s="170">
        <v>60</v>
      </c>
      <c r="M157" s="170">
        <v>18</v>
      </c>
      <c r="N157" s="170">
        <v>4</v>
      </c>
      <c r="O157" s="170" t="s">
        <v>487</v>
      </c>
      <c r="P157" s="170">
        <v>8349</v>
      </c>
      <c r="Q157" s="170">
        <v>442</v>
      </c>
      <c r="R157" s="173"/>
      <c r="S157" s="170" t="s">
        <v>551</v>
      </c>
      <c r="T157" s="178"/>
      <c r="U157" s="242">
        <v>22</v>
      </c>
    </row>
    <row r="158" spans="1:104" s="63" customFormat="1" ht="12.75" x14ac:dyDescent="0.2">
      <c r="A158" s="169" t="s">
        <v>560</v>
      </c>
      <c r="B158" s="170">
        <v>1</v>
      </c>
      <c r="C158" s="171">
        <v>42992</v>
      </c>
      <c r="D158" s="171">
        <v>42994</v>
      </c>
      <c r="E158" s="172">
        <f t="shared" si="6"/>
        <v>18324</v>
      </c>
      <c r="F158" s="170">
        <v>18324</v>
      </c>
      <c r="G158" s="170">
        <v>1826</v>
      </c>
      <c r="H158" s="170">
        <v>0</v>
      </c>
      <c r="I158" s="170">
        <v>0</v>
      </c>
      <c r="J158" s="170">
        <v>82</v>
      </c>
      <c r="K158" s="170">
        <v>409</v>
      </c>
      <c r="L158" s="170">
        <v>48</v>
      </c>
      <c r="M158" s="170">
        <v>264</v>
      </c>
      <c r="N158" s="170">
        <v>37</v>
      </c>
      <c r="O158" s="170" t="s">
        <v>58</v>
      </c>
      <c r="P158" s="170">
        <v>165675</v>
      </c>
      <c r="Q158" s="170">
        <v>8583</v>
      </c>
      <c r="R158" s="173"/>
      <c r="S158" s="170" t="s">
        <v>561</v>
      </c>
      <c r="T158" s="178" t="s">
        <v>484</v>
      </c>
      <c r="U158" s="242">
        <v>1</v>
      </c>
    </row>
    <row r="159" spans="1:104" s="63" customFormat="1" ht="45" x14ac:dyDescent="0.2">
      <c r="A159" s="169" t="s">
        <v>562</v>
      </c>
      <c r="B159" s="170">
        <v>1</v>
      </c>
      <c r="C159" s="171">
        <v>43021</v>
      </c>
      <c r="D159" s="171">
        <v>43023</v>
      </c>
      <c r="E159" s="172">
        <f t="shared" si="6"/>
        <v>6819</v>
      </c>
      <c r="F159" s="176">
        <v>6819</v>
      </c>
      <c r="G159" s="170">
        <v>196</v>
      </c>
      <c r="H159" s="176">
        <v>0</v>
      </c>
      <c r="I159" s="170">
        <v>0</v>
      </c>
      <c r="J159" s="170">
        <v>8</v>
      </c>
      <c r="K159" s="170">
        <v>214</v>
      </c>
      <c r="L159" s="170">
        <v>8</v>
      </c>
      <c r="M159" s="170">
        <v>18</v>
      </c>
      <c r="N159" s="170">
        <v>2</v>
      </c>
      <c r="O159" s="170" t="s">
        <v>58</v>
      </c>
      <c r="P159" s="170">
        <v>31320</v>
      </c>
      <c r="Q159" s="170">
        <v>11979</v>
      </c>
      <c r="R159" s="170" t="s">
        <v>563</v>
      </c>
      <c r="S159" s="170" t="s">
        <v>551</v>
      </c>
      <c r="T159" s="178" t="s">
        <v>484</v>
      </c>
      <c r="U159" s="242">
        <v>2</v>
      </c>
    </row>
    <row r="160" spans="1:104" s="63" customFormat="1" ht="12.75" x14ac:dyDescent="0.2">
      <c r="A160" s="169" t="s">
        <v>564</v>
      </c>
      <c r="B160" s="170">
        <v>2</v>
      </c>
      <c r="C160" s="171">
        <v>43004</v>
      </c>
      <c r="D160" s="171">
        <v>43008</v>
      </c>
      <c r="E160" s="172">
        <f t="shared" si="6"/>
        <v>28566</v>
      </c>
      <c r="F160" s="176">
        <v>28566</v>
      </c>
      <c r="G160" s="170">
        <v>7384</v>
      </c>
      <c r="H160" s="176">
        <v>0</v>
      </c>
      <c r="I160" s="170">
        <v>0</v>
      </c>
      <c r="J160" s="170">
        <v>27</v>
      </c>
      <c r="K160" s="170">
        <v>342</v>
      </c>
      <c r="L160" s="170">
        <v>122</v>
      </c>
      <c r="M160" s="170">
        <v>65</v>
      </c>
      <c r="N160" s="170">
        <v>29</v>
      </c>
      <c r="O160" s="170" t="s">
        <v>487</v>
      </c>
      <c r="P160" s="170">
        <v>31320</v>
      </c>
      <c r="Q160" s="170">
        <v>16764</v>
      </c>
      <c r="R160" s="173"/>
      <c r="S160" s="170" t="s">
        <v>551</v>
      </c>
      <c r="T160" s="178" t="s">
        <v>484</v>
      </c>
      <c r="U160" s="242">
        <v>5</v>
      </c>
    </row>
    <row r="161" spans="1:21" s="63" customFormat="1" ht="45" x14ac:dyDescent="0.2">
      <c r="A161" s="169" t="s">
        <v>565</v>
      </c>
      <c r="B161" s="170">
        <v>1</v>
      </c>
      <c r="C161" s="171">
        <v>43021</v>
      </c>
      <c r="D161" s="171">
        <v>43023</v>
      </c>
      <c r="E161" s="172">
        <f t="shared" si="6"/>
        <v>10821</v>
      </c>
      <c r="F161" s="176">
        <v>10067</v>
      </c>
      <c r="G161" s="170">
        <v>1436</v>
      </c>
      <c r="H161" s="170">
        <v>754</v>
      </c>
      <c r="I161" s="170">
        <v>0</v>
      </c>
      <c r="J161" s="170">
        <v>8</v>
      </c>
      <c r="K161" s="170">
        <v>158</v>
      </c>
      <c r="L161" s="170">
        <v>17</v>
      </c>
      <c r="M161" s="170">
        <v>3</v>
      </c>
      <c r="N161" s="170">
        <v>1</v>
      </c>
      <c r="O161" s="170" t="s">
        <v>58</v>
      </c>
      <c r="P161" s="170">
        <v>70415</v>
      </c>
      <c r="Q161" s="170">
        <v>6629</v>
      </c>
      <c r="R161" s="170" t="s">
        <v>566</v>
      </c>
      <c r="S161" s="170" t="s">
        <v>551</v>
      </c>
      <c r="T161" s="178" t="s">
        <v>484</v>
      </c>
      <c r="U161" s="242">
        <v>3</v>
      </c>
    </row>
    <row r="162" spans="1:21" s="63" customFormat="1" ht="33.75" x14ac:dyDescent="0.2">
      <c r="A162" s="169" t="s">
        <v>567</v>
      </c>
      <c r="B162" s="170">
        <v>1</v>
      </c>
      <c r="C162" s="171">
        <v>43021</v>
      </c>
      <c r="D162" s="171">
        <v>43023</v>
      </c>
      <c r="E162" s="172">
        <f t="shared" si="6"/>
        <v>12999</v>
      </c>
      <c r="F162" s="170">
        <v>12999</v>
      </c>
      <c r="G162" s="170">
        <v>2682</v>
      </c>
      <c r="H162" s="176">
        <v>0</v>
      </c>
      <c r="I162" s="170">
        <v>0</v>
      </c>
      <c r="J162" s="170">
        <v>41</v>
      </c>
      <c r="K162" s="170">
        <v>687</v>
      </c>
      <c r="L162" s="170">
        <v>190</v>
      </c>
      <c r="M162" s="170">
        <v>0</v>
      </c>
      <c r="N162" s="170">
        <v>0</v>
      </c>
      <c r="O162" s="170" t="s">
        <v>58</v>
      </c>
      <c r="P162" s="170">
        <v>33395</v>
      </c>
      <c r="Q162" s="170">
        <v>11979</v>
      </c>
      <c r="R162" s="170" t="s">
        <v>568</v>
      </c>
      <c r="S162" s="170" t="s">
        <v>551</v>
      </c>
      <c r="T162" s="178" t="s">
        <v>484</v>
      </c>
      <c r="U162" s="242">
        <v>6</v>
      </c>
    </row>
    <row r="163" spans="1:21" s="64" customFormat="1" ht="12.75" x14ac:dyDescent="0.2">
      <c r="A163" s="232" t="s">
        <v>569</v>
      </c>
      <c r="B163" s="176">
        <v>2</v>
      </c>
      <c r="C163" s="245">
        <v>43034</v>
      </c>
      <c r="D163" s="245">
        <v>43036</v>
      </c>
      <c r="E163" s="172">
        <f>F163</f>
        <v>11944.5</v>
      </c>
      <c r="F163" s="176">
        <v>11944.5</v>
      </c>
      <c r="G163" s="176">
        <v>0</v>
      </c>
      <c r="H163" s="176" t="s">
        <v>498</v>
      </c>
      <c r="I163" s="176" t="s">
        <v>498</v>
      </c>
      <c r="J163" s="170">
        <v>8</v>
      </c>
      <c r="K163" s="170">
        <v>92</v>
      </c>
      <c r="L163" s="170">
        <v>11</v>
      </c>
      <c r="M163" s="176" t="s">
        <v>498</v>
      </c>
      <c r="N163" s="176" t="s">
        <v>498</v>
      </c>
      <c r="O163" s="170" t="s">
        <v>58</v>
      </c>
      <c r="P163" s="170">
        <v>51620</v>
      </c>
      <c r="Q163" s="170">
        <v>311</v>
      </c>
      <c r="R163" s="173"/>
      <c r="S163" s="170" t="s">
        <v>551</v>
      </c>
      <c r="T163" s="178"/>
      <c r="U163" s="242">
        <v>6</v>
      </c>
    </row>
    <row r="164" spans="1:21" s="63" customFormat="1" ht="12.75" x14ac:dyDescent="0.2">
      <c r="A164" s="169" t="s">
        <v>570</v>
      </c>
      <c r="B164" s="170">
        <v>1</v>
      </c>
      <c r="C164" s="171">
        <v>43047</v>
      </c>
      <c r="D164" s="171">
        <v>43050</v>
      </c>
      <c r="E164" s="172">
        <f t="shared" si="6"/>
        <v>39763</v>
      </c>
      <c r="F164" s="176">
        <v>39463</v>
      </c>
      <c r="G164" s="170">
        <v>2819</v>
      </c>
      <c r="H164" s="176">
        <v>300</v>
      </c>
      <c r="I164" s="170">
        <v>0</v>
      </c>
      <c r="J164" s="170">
        <v>32</v>
      </c>
      <c r="K164" s="170">
        <v>888</v>
      </c>
      <c r="L164" s="170">
        <v>108</v>
      </c>
      <c r="M164" s="170">
        <v>211</v>
      </c>
      <c r="N164" s="170">
        <v>87</v>
      </c>
      <c r="O164" s="170" t="s">
        <v>58</v>
      </c>
      <c r="P164" s="170">
        <v>6845</v>
      </c>
      <c r="Q164" s="235">
        <v>8107</v>
      </c>
      <c r="R164" s="235" t="s">
        <v>571</v>
      </c>
      <c r="S164" s="170" t="s">
        <v>551</v>
      </c>
      <c r="T164" s="178" t="s">
        <v>484</v>
      </c>
      <c r="U164" s="242">
        <v>10</v>
      </c>
    </row>
    <row r="165" spans="1:21" s="63" customFormat="1" ht="12.75" x14ac:dyDescent="0.2">
      <c r="A165" s="169" t="s">
        <v>572</v>
      </c>
      <c r="B165" s="170">
        <v>1</v>
      </c>
      <c r="C165" s="171">
        <v>43050</v>
      </c>
      <c r="D165" s="171">
        <v>43050</v>
      </c>
      <c r="E165" s="172">
        <f t="shared" si="6"/>
        <v>5585</v>
      </c>
      <c r="F165" s="176">
        <v>5585</v>
      </c>
      <c r="G165" s="170">
        <v>210</v>
      </c>
      <c r="H165" s="176">
        <v>0</v>
      </c>
      <c r="I165" s="170">
        <v>0</v>
      </c>
      <c r="J165" s="170">
        <v>97</v>
      </c>
      <c r="K165" s="170">
        <v>173</v>
      </c>
      <c r="L165" s="170">
        <v>9</v>
      </c>
      <c r="M165" s="170">
        <v>37</v>
      </c>
      <c r="N165" s="170">
        <v>21</v>
      </c>
      <c r="O165" s="170" t="s">
        <v>58</v>
      </c>
      <c r="P165" s="176">
        <v>85964</v>
      </c>
      <c r="Q165" s="235"/>
      <c r="R165" s="235"/>
      <c r="S165" s="170" t="s">
        <v>551</v>
      </c>
      <c r="T165" s="178" t="s">
        <v>484</v>
      </c>
      <c r="U165" s="246">
        <v>10</v>
      </c>
    </row>
    <row r="166" spans="1:21" s="63" customFormat="1" ht="12.75" x14ac:dyDescent="0.2">
      <c r="A166" s="169" t="s">
        <v>573</v>
      </c>
      <c r="B166" s="170">
        <v>1</v>
      </c>
      <c r="C166" s="171">
        <v>43058</v>
      </c>
      <c r="D166" s="171">
        <v>43061</v>
      </c>
      <c r="E166" s="172">
        <f t="shared" si="6"/>
        <v>2987</v>
      </c>
      <c r="F166" s="176">
        <v>2987</v>
      </c>
      <c r="G166" s="170">
        <v>0</v>
      </c>
      <c r="H166" s="170">
        <v>0</v>
      </c>
      <c r="I166" s="170">
        <v>0</v>
      </c>
      <c r="J166" s="170">
        <v>19</v>
      </c>
      <c r="K166" s="170">
        <v>175</v>
      </c>
      <c r="L166" s="170">
        <v>15</v>
      </c>
      <c r="M166" s="170">
        <v>26</v>
      </c>
      <c r="N166" s="170">
        <v>19</v>
      </c>
      <c r="O166" s="170" t="s">
        <v>487</v>
      </c>
      <c r="P166" s="176">
        <v>8585</v>
      </c>
      <c r="Q166" s="170">
        <v>363</v>
      </c>
      <c r="R166" s="173"/>
      <c r="S166" s="170" t="s">
        <v>574</v>
      </c>
      <c r="T166" s="178" t="s">
        <v>484</v>
      </c>
      <c r="U166" s="180">
        <v>2</v>
      </c>
    </row>
    <row r="167" spans="1:21" s="39" customFormat="1" ht="18.75" customHeight="1" x14ac:dyDescent="0.25">
      <c r="A167" s="31" t="s">
        <v>384</v>
      </c>
      <c r="B167" s="32"/>
      <c r="C167" s="32"/>
      <c r="D167" s="32"/>
      <c r="E167" s="33"/>
      <c r="F167" s="33"/>
      <c r="G167" s="34"/>
      <c r="H167" s="33"/>
      <c r="I167" s="34"/>
      <c r="J167" s="35"/>
      <c r="K167" s="33"/>
      <c r="L167" s="34"/>
      <c r="M167" s="33"/>
      <c r="N167" s="36"/>
      <c r="O167" s="33"/>
      <c r="P167" s="33"/>
      <c r="Q167" s="36"/>
      <c r="R167" s="37"/>
      <c r="S167" s="38"/>
      <c r="T167" s="38"/>
      <c r="U167" s="38"/>
    </row>
    <row r="168" spans="1:21" s="39" customFormat="1" ht="18.75" customHeight="1" x14ac:dyDescent="0.25">
      <c r="A168" s="222" t="s">
        <v>371</v>
      </c>
      <c r="B168" s="164" t="s">
        <v>372</v>
      </c>
      <c r="C168" s="165">
        <v>42406</v>
      </c>
      <c r="D168" s="165">
        <v>42774</v>
      </c>
      <c r="E168" s="223">
        <v>6500</v>
      </c>
      <c r="F168" s="223"/>
      <c r="G168" s="223"/>
      <c r="H168" s="223"/>
      <c r="I168" s="223"/>
      <c r="J168" s="223">
        <v>96</v>
      </c>
      <c r="K168" s="223">
        <v>108</v>
      </c>
      <c r="L168" s="223">
        <v>12</v>
      </c>
      <c r="M168" s="223"/>
      <c r="N168" s="223"/>
      <c r="O168" s="164" t="s">
        <v>58</v>
      </c>
      <c r="P168" s="223">
        <v>802</v>
      </c>
      <c r="Q168" s="223">
        <v>138</v>
      </c>
      <c r="R168" s="201"/>
      <c r="S168" s="203" t="s">
        <v>373</v>
      </c>
      <c r="T168" s="203"/>
      <c r="U168" s="203" t="s">
        <v>374</v>
      </c>
    </row>
    <row r="169" spans="1:21" s="39" customFormat="1" ht="28.9" customHeight="1" x14ac:dyDescent="0.25">
      <c r="A169" s="222" t="s">
        <v>375</v>
      </c>
      <c r="B169" s="164">
        <v>1</v>
      </c>
      <c r="C169" s="165">
        <v>42437</v>
      </c>
      <c r="D169" s="165">
        <v>42441</v>
      </c>
      <c r="E169" s="223">
        <v>82000</v>
      </c>
      <c r="F169" s="223"/>
      <c r="G169" s="223"/>
      <c r="H169" s="223"/>
      <c r="I169" s="223"/>
      <c r="J169" s="223">
        <v>153</v>
      </c>
      <c r="K169" s="223">
        <v>180</v>
      </c>
      <c r="L169" s="223">
        <v>27</v>
      </c>
      <c r="M169" s="223">
        <v>81</v>
      </c>
      <c r="N169" s="223">
        <v>19</v>
      </c>
      <c r="O169" s="164" t="s">
        <v>24</v>
      </c>
      <c r="P169" s="223"/>
      <c r="Q169" s="223"/>
      <c r="R169" s="201"/>
      <c r="S169" s="203" t="s">
        <v>376</v>
      </c>
      <c r="T169" s="203"/>
      <c r="U169" s="203">
        <v>16</v>
      </c>
    </row>
    <row r="170" spans="1:21" s="39" customFormat="1" ht="18.75" customHeight="1" x14ac:dyDescent="0.25">
      <c r="A170" s="222" t="s">
        <v>377</v>
      </c>
      <c r="B170" s="164">
        <v>1</v>
      </c>
      <c r="C170" s="165">
        <v>42647</v>
      </c>
      <c r="D170" s="165">
        <v>42649</v>
      </c>
      <c r="E170" s="223">
        <v>10765</v>
      </c>
      <c r="F170" s="223"/>
      <c r="G170" s="223"/>
      <c r="H170" s="223"/>
      <c r="I170" s="223"/>
      <c r="J170" s="223">
        <v>59</v>
      </c>
      <c r="K170" s="223">
        <v>92</v>
      </c>
      <c r="L170" s="223">
        <v>33</v>
      </c>
      <c r="M170" s="223"/>
      <c r="N170" s="223"/>
      <c r="O170" s="164" t="s">
        <v>58</v>
      </c>
      <c r="P170" s="223">
        <v>9436</v>
      </c>
      <c r="Q170" s="223">
        <v>829</v>
      </c>
      <c r="R170" s="201"/>
      <c r="S170" s="203" t="s">
        <v>378</v>
      </c>
      <c r="T170" s="203"/>
      <c r="U170" s="203">
        <v>3</v>
      </c>
    </row>
    <row r="171" spans="1:21" s="39" customFormat="1" ht="18.75" customHeight="1" x14ac:dyDescent="0.25">
      <c r="A171" s="222" t="s">
        <v>379</v>
      </c>
      <c r="B171" s="164">
        <v>1</v>
      </c>
      <c r="C171" s="165">
        <v>42783</v>
      </c>
      <c r="D171" s="165">
        <v>42785</v>
      </c>
      <c r="E171" s="223">
        <v>7500</v>
      </c>
      <c r="F171" s="223"/>
      <c r="G171" s="223"/>
      <c r="H171" s="223"/>
      <c r="I171" s="223"/>
      <c r="J171" s="223">
        <v>40</v>
      </c>
      <c r="K171" s="223">
        <v>76</v>
      </c>
      <c r="L171" s="223">
        <v>36</v>
      </c>
      <c r="M171" s="223"/>
      <c r="N171" s="223"/>
      <c r="O171" s="164" t="s">
        <v>24</v>
      </c>
      <c r="P171" s="223">
        <v>23330</v>
      </c>
      <c r="Q171" s="223">
        <v>2938</v>
      </c>
      <c r="R171" s="201"/>
      <c r="S171" s="203" t="s">
        <v>380</v>
      </c>
      <c r="T171" s="203"/>
      <c r="U171" s="203">
        <v>1</v>
      </c>
    </row>
    <row r="172" spans="1:21" s="39" customFormat="1" ht="18.75" customHeight="1" x14ac:dyDescent="0.25">
      <c r="A172" s="50" t="s">
        <v>54</v>
      </c>
      <c r="B172" s="125"/>
      <c r="C172" s="125"/>
      <c r="D172" s="126"/>
      <c r="E172" s="126"/>
      <c r="F172" s="127"/>
      <c r="G172" s="126"/>
      <c r="H172" s="127"/>
      <c r="I172" s="128"/>
      <c r="J172" s="126"/>
      <c r="K172" s="127"/>
      <c r="L172" s="126"/>
      <c r="M172" s="129"/>
      <c r="N172" s="126"/>
      <c r="O172" s="126"/>
      <c r="P172" s="129"/>
      <c r="Q172" s="125"/>
      <c r="S172" s="49"/>
      <c r="T172" s="49"/>
      <c r="U172" s="49"/>
    </row>
    <row r="173" spans="1:21" s="39" customFormat="1" ht="18.75" customHeight="1" x14ac:dyDescent="0.25">
      <c r="A173" s="212" t="s">
        <v>55</v>
      </c>
      <c r="B173" s="164">
        <v>1</v>
      </c>
      <c r="C173" s="165">
        <v>42412</v>
      </c>
      <c r="D173" s="165">
        <v>42414</v>
      </c>
      <c r="E173" s="166">
        <v>39800</v>
      </c>
      <c r="F173" s="166">
        <v>21200</v>
      </c>
      <c r="G173" s="166">
        <v>3600</v>
      </c>
      <c r="H173" s="166">
        <v>15000</v>
      </c>
      <c r="I173" s="166">
        <v>0</v>
      </c>
      <c r="J173" s="166">
        <v>7</v>
      </c>
      <c r="K173" s="166">
        <v>1190</v>
      </c>
      <c r="L173" s="166">
        <v>275</v>
      </c>
      <c r="M173" s="166">
        <v>20</v>
      </c>
      <c r="N173" s="166">
        <v>0</v>
      </c>
      <c r="O173" s="164" t="s">
        <v>24</v>
      </c>
      <c r="P173" s="166">
        <v>59122</v>
      </c>
      <c r="Q173" s="166">
        <v>8716</v>
      </c>
      <c r="R173" s="201"/>
      <c r="S173" s="203" t="s">
        <v>56</v>
      </c>
      <c r="T173" s="203">
        <v>6</v>
      </c>
      <c r="U173" s="203">
        <v>16</v>
      </c>
    </row>
    <row r="174" spans="1:21" s="39" customFormat="1" ht="22.5" x14ac:dyDescent="0.25">
      <c r="A174" s="212" t="s">
        <v>57</v>
      </c>
      <c r="B174" s="164">
        <v>1</v>
      </c>
      <c r="C174" s="165">
        <v>42480</v>
      </c>
      <c r="D174" s="165">
        <v>42481</v>
      </c>
      <c r="E174" s="166">
        <v>3900</v>
      </c>
      <c r="F174" s="166">
        <v>3900</v>
      </c>
      <c r="G174" s="166">
        <v>600</v>
      </c>
      <c r="H174" s="166">
        <v>0</v>
      </c>
      <c r="I174" s="166">
        <v>0</v>
      </c>
      <c r="J174" s="166">
        <v>4</v>
      </c>
      <c r="K174" s="166">
        <v>174</v>
      </c>
      <c r="L174" s="166">
        <v>15</v>
      </c>
      <c r="M174" s="166">
        <v>61</v>
      </c>
      <c r="N174" s="166">
        <v>61</v>
      </c>
      <c r="O174" s="164" t="s">
        <v>58</v>
      </c>
      <c r="P174" s="166">
        <v>6513</v>
      </c>
      <c r="Q174" s="166">
        <v>531</v>
      </c>
      <c r="R174" s="201"/>
      <c r="S174" s="203" t="s">
        <v>59</v>
      </c>
      <c r="T174" s="203">
        <v>6</v>
      </c>
      <c r="U174" s="203">
        <v>18</v>
      </c>
    </row>
    <row r="175" spans="1:21" s="39" customFormat="1" ht="33.75" x14ac:dyDescent="0.25">
      <c r="A175" s="212" t="s">
        <v>60</v>
      </c>
      <c r="B175" s="164">
        <v>1</v>
      </c>
      <c r="C175" s="165">
        <v>42502</v>
      </c>
      <c r="D175" s="165">
        <v>42506</v>
      </c>
      <c r="E175" s="166">
        <v>33500</v>
      </c>
      <c r="F175" s="166">
        <v>30500</v>
      </c>
      <c r="G175" s="166">
        <v>2000</v>
      </c>
      <c r="H175" s="166">
        <v>3000</v>
      </c>
      <c r="I175" s="166">
        <v>1000</v>
      </c>
      <c r="J175" s="166">
        <v>16</v>
      </c>
      <c r="K175" s="166">
        <v>496</v>
      </c>
      <c r="L175" s="166">
        <v>26</v>
      </c>
      <c r="M175" s="166">
        <v>656</v>
      </c>
      <c r="N175" s="166">
        <v>16</v>
      </c>
      <c r="O175" s="164" t="s">
        <v>24</v>
      </c>
      <c r="P175" s="166">
        <v>144875</v>
      </c>
      <c r="Q175" s="166">
        <v>2971</v>
      </c>
      <c r="R175" s="201"/>
      <c r="S175" s="203" t="s">
        <v>61</v>
      </c>
      <c r="T175" s="203">
        <v>6</v>
      </c>
      <c r="U175" s="203">
        <v>8</v>
      </c>
    </row>
    <row r="176" spans="1:21" s="39" customFormat="1" ht="18" customHeight="1" x14ac:dyDescent="0.25">
      <c r="A176" s="212" t="s">
        <v>62</v>
      </c>
      <c r="B176" s="164">
        <v>1</v>
      </c>
      <c r="C176" s="165">
        <v>42634</v>
      </c>
      <c r="D176" s="165">
        <v>42636</v>
      </c>
      <c r="E176" s="166">
        <v>2000</v>
      </c>
      <c r="F176" s="166">
        <v>1800</v>
      </c>
      <c r="G176" s="166">
        <v>0</v>
      </c>
      <c r="H176" s="166">
        <v>200</v>
      </c>
      <c r="I176" s="166">
        <v>0</v>
      </c>
      <c r="J176" s="166">
        <v>7</v>
      </c>
      <c r="K176" s="166">
        <v>61</v>
      </c>
      <c r="L176" s="166">
        <v>7</v>
      </c>
      <c r="M176" s="166">
        <v>0</v>
      </c>
      <c r="N176" s="166">
        <v>0</v>
      </c>
      <c r="O176" s="164" t="s">
        <v>58</v>
      </c>
      <c r="P176" s="166">
        <v>1961</v>
      </c>
      <c r="Q176" s="166">
        <v>193</v>
      </c>
      <c r="R176" s="201"/>
      <c r="S176" s="203" t="s">
        <v>63</v>
      </c>
      <c r="T176" s="203">
        <v>6</v>
      </c>
      <c r="U176" s="203">
        <v>5</v>
      </c>
    </row>
    <row r="177" spans="1:255" s="39" customFormat="1" ht="22.5" x14ac:dyDescent="0.25">
      <c r="A177" s="212" t="s">
        <v>64</v>
      </c>
      <c r="B177" s="164">
        <v>2</v>
      </c>
      <c r="C177" s="165">
        <v>42635</v>
      </c>
      <c r="D177" s="165">
        <v>42639</v>
      </c>
      <c r="E177" s="166">
        <v>18500</v>
      </c>
      <c r="F177" s="247">
        <v>0</v>
      </c>
      <c r="G177" s="247">
        <v>0</v>
      </c>
      <c r="H177" s="166">
        <v>18500</v>
      </c>
      <c r="I177" s="166">
        <v>2785</v>
      </c>
      <c r="J177" s="166">
        <v>86</v>
      </c>
      <c r="K177" s="166">
        <v>1054</v>
      </c>
      <c r="L177" s="166">
        <v>255</v>
      </c>
      <c r="M177" s="166">
        <v>0</v>
      </c>
      <c r="N177" s="166">
        <v>0</v>
      </c>
      <c r="O177" s="164" t="s">
        <v>24</v>
      </c>
      <c r="P177" s="166" t="s">
        <v>65</v>
      </c>
      <c r="Q177" s="166" t="s">
        <v>65</v>
      </c>
      <c r="R177" s="201"/>
      <c r="S177" s="203" t="s">
        <v>66</v>
      </c>
      <c r="T177" s="203">
        <v>6</v>
      </c>
      <c r="U177" s="203">
        <v>2</v>
      </c>
    </row>
    <row r="178" spans="1:255" s="39" customFormat="1" ht="22.5" x14ac:dyDescent="0.25">
      <c r="A178" s="212" t="s">
        <v>67</v>
      </c>
      <c r="B178" s="164">
        <v>1</v>
      </c>
      <c r="C178" s="165">
        <v>42642</v>
      </c>
      <c r="D178" s="165">
        <v>42645</v>
      </c>
      <c r="E178" s="166">
        <v>4400</v>
      </c>
      <c r="F178" s="166">
        <v>4400</v>
      </c>
      <c r="G178" s="166">
        <v>1450</v>
      </c>
      <c r="H178" s="166">
        <v>0</v>
      </c>
      <c r="I178" s="166">
        <v>0</v>
      </c>
      <c r="J178" s="166">
        <v>20</v>
      </c>
      <c r="K178" s="166">
        <v>240</v>
      </c>
      <c r="L178" s="166">
        <v>108</v>
      </c>
      <c r="M178" s="166">
        <v>0</v>
      </c>
      <c r="N178" s="166">
        <v>0</v>
      </c>
      <c r="O178" s="164" t="s">
        <v>24</v>
      </c>
      <c r="P178" s="166">
        <v>7576</v>
      </c>
      <c r="Q178" s="166">
        <v>1589</v>
      </c>
      <c r="R178" s="201"/>
      <c r="S178" s="203" t="s">
        <v>68</v>
      </c>
      <c r="T178" s="203">
        <v>6</v>
      </c>
      <c r="U178" s="203">
        <v>3</v>
      </c>
    </row>
    <row r="179" spans="1:255" s="39" customFormat="1" ht="22.5" x14ac:dyDescent="0.25">
      <c r="A179" s="212" t="s">
        <v>364</v>
      </c>
      <c r="B179" s="164">
        <v>1</v>
      </c>
      <c r="C179" s="165">
        <v>42685</v>
      </c>
      <c r="D179" s="165">
        <v>42687</v>
      </c>
      <c r="E179" s="166">
        <v>7003</v>
      </c>
      <c r="F179" s="166">
        <v>7003</v>
      </c>
      <c r="G179" s="166">
        <v>4349</v>
      </c>
      <c r="H179" s="166">
        <v>0</v>
      </c>
      <c r="I179" s="166">
        <v>0</v>
      </c>
      <c r="J179" s="166">
        <v>33</v>
      </c>
      <c r="K179" s="166">
        <v>202</v>
      </c>
      <c r="L179" s="166">
        <v>128</v>
      </c>
      <c r="M179" s="166">
        <v>0</v>
      </c>
      <c r="N179" s="166">
        <v>0</v>
      </c>
      <c r="O179" s="164" t="s">
        <v>24</v>
      </c>
      <c r="P179" s="166">
        <v>40635</v>
      </c>
      <c r="Q179" s="166">
        <v>9976</v>
      </c>
      <c r="R179" s="201"/>
      <c r="S179" s="203" t="s">
        <v>69</v>
      </c>
      <c r="T179" s="203">
        <v>6</v>
      </c>
      <c r="U179" s="203">
        <v>3</v>
      </c>
    </row>
    <row r="180" spans="1:255" s="39" customFormat="1" ht="12.75" x14ac:dyDescent="0.25">
      <c r="A180" s="99" t="s">
        <v>385</v>
      </c>
      <c r="B180" s="115"/>
      <c r="C180" s="116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5"/>
      <c r="P180" s="118"/>
      <c r="Q180" s="118"/>
      <c r="S180" s="49"/>
      <c r="T180" s="49"/>
      <c r="U180" s="49"/>
    </row>
    <row r="181" spans="1:255" s="39" customFormat="1" ht="12.75" x14ac:dyDescent="0.25">
      <c r="A181" s="212" t="s">
        <v>334</v>
      </c>
      <c r="B181" s="164">
        <v>1</v>
      </c>
      <c r="C181" s="165">
        <v>42757</v>
      </c>
      <c r="D181" s="165">
        <v>42759</v>
      </c>
      <c r="E181" s="166">
        <v>71476</v>
      </c>
      <c r="F181" s="166">
        <v>69014</v>
      </c>
      <c r="G181" s="166">
        <v>9800</v>
      </c>
      <c r="H181" s="166">
        <v>2462</v>
      </c>
      <c r="I181" s="166">
        <v>658</v>
      </c>
      <c r="J181" s="166">
        <v>25</v>
      </c>
      <c r="K181" s="166">
        <v>710</v>
      </c>
      <c r="L181" s="166">
        <v>191</v>
      </c>
      <c r="M181" s="166">
        <v>0</v>
      </c>
      <c r="N181" s="166">
        <v>0</v>
      </c>
      <c r="O181" s="164" t="s">
        <v>225</v>
      </c>
      <c r="P181" s="166">
        <v>151445</v>
      </c>
      <c r="Q181" s="166">
        <v>19129</v>
      </c>
      <c r="R181" s="201"/>
      <c r="S181" s="203" t="s">
        <v>335</v>
      </c>
      <c r="T181" s="203"/>
      <c r="U181" s="203">
        <v>16</v>
      </c>
    </row>
    <row r="182" spans="1:255" s="39" customFormat="1" ht="12.75" x14ac:dyDescent="0.25">
      <c r="A182" s="212" t="s">
        <v>336</v>
      </c>
      <c r="B182" s="164">
        <v>2</v>
      </c>
      <c r="C182" s="165">
        <v>42769</v>
      </c>
      <c r="D182" s="165">
        <v>42772</v>
      </c>
      <c r="E182" s="166">
        <v>47275</v>
      </c>
      <c r="F182" s="166">
        <v>41362</v>
      </c>
      <c r="G182" s="166">
        <v>1739</v>
      </c>
      <c r="H182" s="166">
        <v>5913</v>
      </c>
      <c r="I182" s="166">
        <v>156</v>
      </c>
      <c r="J182" s="166">
        <v>22</v>
      </c>
      <c r="K182" s="166">
        <v>565</v>
      </c>
      <c r="L182" s="166">
        <v>47</v>
      </c>
      <c r="M182" s="166">
        <v>305</v>
      </c>
      <c r="N182" s="166">
        <v>66</v>
      </c>
      <c r="O182" s="164" t="s">
        <v>58</v>
      </c>
      <c r="P182" s="166">
        <v>131137</v>
      </c>
      <c r="Q182" s="166">
        <v>20011</v>
      </c>
      <c r="R182" s="201"/>
      <c r="S182" s="203" t="s">
        <v>335</v>
      </c>
      <c r="T182" s="203"/>
      <c r="U182" s="203">
        <v>1</v>
      </c>
    </row>
    <row r="183" spans="1:255" s="39" customFormat="1" ht="12.75" x14ac:dyDescent="0.25">
      <c r="A183" s="212" t="s">
        <v>337</v>
      </c>
      <c r="B183" s="164">
        <v>2</v>
      </c>
      <c r="C183" s="165">
        <v>42790</v>
      </c>
      <c r="D183" s="165">
        <v>42794</v>
      </c>
      <c r="E183" s="166">
        <v>39652</v>
      </c>
      <c r="F183" s="166">
        <v>36952</v>
      </c>
      <c r="G183" s="166">
        <v>9709</v>
      </c>
      <c r="H183" s="166">
        <v>2700</v>
      </c>
      <c r="I183" s="166">
        <v>750</v>
      </c>
      <c r="J183" s="166">
        <v>39</v>
      </c>
      <c r="K183" s="166">
        <v>601</v>
      </c>
      <c r="L183" s="166">
        <v>210</v>
      </c>
      <c r="M183" s="166">
        <v>153</v>
      </c>
      <c r="N183" s="166">
        <v>112</v>
      </c>
      <c r="O183" s="164" t="s">
        <v>24</v>
      </c>
      <c r="P183" s="166">
        <v>70317</v>
      </c>
      <c r="Q183" s="166">
        <v>14540</v>
      </c>
      <c r="R183" s="201"/>
      <c r="S183" s="203" t="s">
        <v>335</v>
      </c>
      <c r="T183" s="203"/>
      <c r="U183" s="203">
        <v>9</v>
      </c>
    </row>
    <row r="184" spans="1:255" s="39" customFormat="1" ht="12.75" x14ac:dyDescent="0.25">
      <c r="A184" s="212" t="s">
        <v>338</v>
      </c>
      <c r="B184" s="164">
        <v>1</v>
      </c>
      <c r="C184" s="165">
        <v>42835</v>
      </c>
      <c r="D184" s="165">
        <v>42838</v>
      </c>
      <c r="E184" s="166">
        <v>4693</v>
      </c>
      <c r="F184" s="166">
        <v>4574</v>
      </c>
      <c r="G184" s="166">
        <v>365</v>
      </c>
      <c r="H184" s="166">
        <v>119</v>
      </c>
      <c r="I184" s="166">
        <v>0</v>
      </c>
      <c r="J184" s="166">
        <v>13</v>
      </c>
      <c r="K184" s="166">
        <v>183</v>
      </c>
      <c r="L184" s="166">
        <v>18</v>
      </c>
      <c r="M184" s="166">
        <v>9</v>
      </c>
      <c r="N184" s="166">
        <v>8</v>
      </c>
      <c r="O184" s="164" t="s">
        <v>58</v>
      </c>
      <c r="P184" s="166">
        <v>37936</v>
      </c>
      <c r="Q184" s="166">
        <v>8122</v>
      </c>
      <c r="R184" s="201"/>
      <c r="S184" s="203" t="s">
        <v>335</v>
      </c>
      <c r="T184" s="203" t="s">
        <v>339</v>
      </c>
      <c r="U184" s="203">
        <v>2</v>
      </c>
    </row>
    <row r="185" spans="1:255" s="39" customFormat="1" ht="12.75" x14ac:dyDescent="0.25">
      <c r="A185" s="212" t="s">
        <v>340</v>
      </c>
      <c r="B185" s="164">
        <v>1</v>
      </c>
      <c r="C185" s="165">
        <v>42835</v>
      </c>
      <c r="D185" s="165">
        <v>42838</v>
      </c>
      <c r="E185" s="166">
        <v>79892</v>
      </c>
      <c r="F185" s="166">
        <v>79820</v>
      </c>
      <c r="G185" s="166">
        <v>873</v>
      </c>
      <c r="H185" s="166">
        <v>72</v>
      </c>
      <c r="I185" s="166">
        <v>0</v>
      </c>
      <c r="J185" s="166">
        <v>28</v>
      </c>
      <c r="K185" s="166">
        <v>3871</v>
      </c>
      <c r="L185" s="166">
        <v>94</v>
      </c>
      <c r="M185" s="166">
        <v>249</v>
      </c>
      <c r="N185" s="166">
        <v>34</v>
      </c>
      <c r="O185" s="164" t="s">
        <v>58</v>
      </c>
      <c r="P185" s="166">
        <v>130745</v>
      </c>
      <c r="Q185" s="166">
        <v>49226</v>
      </c>
      <c r="R185" s="201"/>
      <c r="S185" s="203" t="s">
        <v>335</v>
      </c>
      <c r="T185" s="203" t="s">
        <v>339</v>
      </c>
      <c r="U185" s="203">
        <v>2</v>
      </c>
    </row>
    <row r="186" spans="1:255" s="39" customFormat="1" ht="12.75" x14ac:dyDescent="0.25">
      <c r="A186" s="212" t="s">
        <v>341</v>
      </c>
      <c r="B186" s="164">
        <v>1</v>
      </c>
      <c r="C186" s="165">
        <v>42835</v>
      </c>
      <c r="D186" s="165">
        <v>42838</v>
      </c>
      <c r="E186" s="166">
        <v>3407</v>
      </c>
      <c r="F186" s="166">
        <v>3407</v>
      </c>
      <c r="G186" s="166">
        <v>246</v>
      </c>
      <c r="H186" s="166">
        <v>0</v>
      </c>
      <c r="I186" s="166">
        <v>0</v>
      </c>
      <c r="J186" s="166">
        <v>8</v>
      </c>
      <c r="K186" s="166">
        <v>291</v>
      </c>
      <c r="L186" s="166">
        <v>19</v>
      </c>
      <c r="M186" s="166">
        <v>0</v>
      </c>
      <c r="N186" s="166">
        <v>0</v>
      </c>
      <c r="O186" s="164" t="s">
        <v>58</v>
      </c>
      <c r="P186" s="166">
        <v>56407</v>
      </c>
      <c r="Q186" s="166">
        <v>14218</v>
      </c>
      <c r="R186" s="201"/>
      <c r="S186" s="203" t="s">
        <v>335</v>
      </c>
      <c r="T186" s="203" t="s">
        <v>339</v>
      </c>
      <c r="U186" s="203">
        <v>2</v>
      </c>
    </row>
    <row r="187" spans="1:255" s="39" customFormat="1" ht="12.75" x14ac:dyDescent="0.25">
      <c r="A187" s="212" t="s">
        <v>342</v>
      </c>
      <c r="B187" s="164">
        <v>1</v>
      </c>
      <c r="C187" s="165">
        <v>42859</v>
      </c>
      <c r="D187" s="165">
        <v>42861</v>
      </c>
      <c r="E187" s="166">
        <v>1300</v>
      </c>
      <c r="F187" s="166">
        <v>800</v>
      </c>
      <c r="G187" s="166">
        <v>0</v>
      </c>
      <c r="H187" s="166">
        <v>500</v>
      </c>
      <c r="I187" s="166">
        <v>0</v>
      </c>
      <c r="J187" s="166">
        <v>1</v>
      </c>
      <c r="K187" s="166">
        <v>34</v>
      </c>
      <c r="L187" s="166">
        <v>0</v>
      </c>
      <c r="M187" s="166">
        <v>0</v>
      </c>
      <c r="N187" s="166">
        <v>0</v>
      </c>
      <c r="O187" s="164" t="s">
        <v>58</v>
      </c>
      <c r="P187" s="166">
        <v>1287</v>
      </c>
      <c r="Q187" s="166">
        <v>44</v>
      </c>
      <c r="R187" s="201"/>
      <c r="S187" s="203" t="s">
        <v>335</v>
      </c>
      <c r="T187" s="203"/>
      <c r="U187" s="203">
        <v>2</v>
      </c>
    </row>
    <row r="188" spans="1:255" s="39" customFormat="1" ht="12.75" x14ac:dyDescent="0.25">
      <c r="A188" s="212" t="s">
        <v>343</v>
      </c>
      <c r="B188" s="164">
        <v>1</v>
      </c>
      <c r="C188" s="165">
        <v>42868</v>
      </c>
      <c r="D188" s="165">
        <v>42870</v>
      </c>
      <c r="E188" s="166">
        <v>17213</v>
      </c>
      <c r="F188" s="166">
        <v>16434</v>
      </c>
      <c r="G188" s="166">
        <v>316</v>
      </c>
      <c r="H188" s="166">
        <v>779</v>
      </c>
      <c r="I188" s="166">
        <v>0</v>
      </c>
      <c r="J188" s="166">
        <v>7</v>
      </c>
      <c r="K188" s="166">
        <v>300</v>
      </c>
      <c r="L188" s="166">
        <v>10</v>
      </c>
      <c r="M188" s="166">
        <v>0</v>
      </c>
      <c r="N188" s="166">
        <v>0</v>
      </c>
      <c r="O188" s="164" t="s">
        <v>225</v>
      </c>
      <c r="P188" s="166">
        <v>25372</v>
      </c>
      <c r="Q188" s="166">
        <v>2820</v>
      </c>
      <c r="R188" s="201"/>
      <c r="S188" s="203" t="s">
        <v>335</v>
      </c>
      <c r="T188" s="203"/>
      <c r="U188" s="203">
        <v>16</v>
      </c>
    </row>
    <row r="189" spans="1:255" s="39" customFormat="1" ht="22.5" x14ac:dyDescent="0.25">
      <c r="A189" s="212" t="s">
        <v>344</v>
      </c>
      <c r="B189" s="164">
        <v>1</v>
      </c>
      <c r="C189" s="165">
        <v>42882</v>
      </c>
      <c r="D189" s="165">
        <v>42884</v>
      </c>
      <c r="E189" s="166">
        <v>8500</v>
      </c>
      <c r="F189" s="166">
        <v>4930</v>
      </c>
      <c r="G189" s="166">
        <v>3570</v>
      </c>
      <c r="H189" s="166">
        <v>0</v>
      </c>
      <c r="I189" s="166">
        <v>0</v>
      </c>
      <c r="J189" s="166">
        <v>23</v>
      </c>
      <c r="K189" s="166">
        <v>259</v>
      </c>
      <c r="L189" s="166">
        <v>108</v>
      </c>
      <c r="M189" s="166">
        <v>0</v>
      </c>
      <c r="N189" s="166">
        <v>0</v>
      </c>
      <c r="O189" s="164" t="s">
        <v>225</v>
      </c>
      <c r="P189" s="166">
        <v>11500</v>
      </c>
      <c r="Q189" s="166">
        <v>1647</v>
      </c>
      <c r="R189" s="201"/>
      <c r="S189" s="203" t="s">
        <v>335</v>
      </c>
      <c r="T189" s="203"/>
      <c r="U189" s="203">
        <v>24</v>
      </c>
    </row>
    <row r="190" spans="1:255" s="39" customFormat="1" ht="18" customHeight="1" x14ac:dyDescent="0.25">
      <c r="A190" s="212" t="s">
        <v>345</v>
      </c>
      <c r="B190" s="164">
        <v>1</v>
      </c>
      <c r="C190" s="165">
        <v>42994</v>
      </c>
      <c r="D190" s="165">
        <v>42997</v>
      </c>
      <c r="E190" s="166">
        <v>17270</v>
      </c>
      <c r="F190" s="166">
        <v>15584</v>
      </c>
      <c r="G190" s="166">
        <v>1748</v>
      </c>
      <c r="H190" s="166">
        <v>1686</v>
      </c>
      <c r="I190" s="166">
        <v>145</v>
      </c>
      <c r="J190" s="166">
        <v>23</v>
      </c>
      <c r="K190" s="166">
        <v>312</v>
      </c>
      <c r="L190" s="166">
        <v>53</v>
      </c>
      <c r="M190" s="166">
        <v>140</v>
      </c>
      <c r="N190" s="166">
        <v>70</v>
      </c>
      <c r="O190" s="164" t="s">
        <v>24</v>
      </c>
      <c r="P190" s="166">
        <v>60113</v>
      </c>
      <c r="Q190" s="166">
        <v>3051</v>
      </c>
      <c r="R190" s="201"/>
      <c r="S190" s="203" t="s">
        <v>335</v>
      </c>
      <c r="T190" s="203"/>
      <c r="U190" s="203">
        <v>3</v>
      </c>
    </row>
    <row r="191" spans="1:255" s="49" customFormat="1" ht="12.75" x14ac:dyDescent="0.25">
      <c r="A191" s="212" t="s">
        <v>346</v>
      </c>
      <c r="B191" s="164">
        <v>1</v>
      </c>
      <c r="C191" s="165">
        <v>43006</v>
      </c>
      <c r="D191" s="165">
        <v>43009</v>
      </c>
      <c r="E191" s="166">
        <v>77738</v>
      </c>
      <c r="F191" s="166">
        <v>61414</v>
      </c>
      <c r="G191" s="166">
        <v>28791</v>
      </c>
      <c r="H191" s="166">
        <v>16324</v>
      </c>
      <c r="I191" s="166">
        <v>5183</v>
      </c>
      <c r="J191" s="166">
        <v>53</v>
      </c>
      <c r="K191" s="166">
        <v>1646</v>
      </c>
      <c r="L191" s="166">
        <v>1063</v>
      </c>
      <c r="M191" s="166">
        <v>24</v>
      </c>
      <c r="N191" s="166">
        <v>7</v>
      </c>
      <c r="O191" s="164" t="s">
        <v>58</v>
      </c>
      <c r="P191" s="166">
        <v>67186</v>
      </c>
      <c r="Q191" s="166">
        <v>40206</v>
      </c>
      <c r="R191" s="201"/>
      <c r="S191" s="203" t="s">
        <v>335</v>
      </c>
      <c r="T191" s="203" t="s">
        <v>339</v>
      </c>
      <c r="U191" s="203">
        <v>5</v>
      </c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</row>
    <row r="192" spans="1:255" s="49" customFormat="1" ht="12.75" x14ac:dyDescent="0.25">
      <c r="A192" s="212" t="s">
        <v>347</v>
      </c>
      <c r="B192" s="164">
        <v>1</v>
      </c>
      <c r="C192" s="165">
        <v>43049</v>
      </c>
      <c r="D192" s="165">
        <v>43052</v>
      </c>
      <c r="E192" s="166">
        <v>97151</v>
      </c>
      <c r="F192" s="166">
        <v>65216</v>
      </c>
      <c r="G192" s="166">
        <v>12878</v>
      </c>
      <c r="H192" s="166">
        <v>31935</v>
      </c>
      <c r="I192" s="166">
        <v>4593</v>
      </c>
      <c r="J192" s="166">
        <v>25</v>
      </c>
      <c r="K192" s="166">
        <v>509</v>
      </c>
      <c r="L192" s="166">
        <v>89</v>
      </c>
      <c r="M192" s="166">
        <v>253</v>
      </c>
      <c r="N192" s="166">
        <v>87</v>
      </c>
      <c r="O192" s="164" t="s">
        <v>225</v>
      </c>
      <c r="P192" s="166">
        <v>161175</v>
      </c>
      <c r="Q192" s="166">
        <v>23149</v>
      </c>
      <c r="R192" s="201"/>
      <c r="S192" s="203" t="s">
        <v>335</v>
      </c>
      <c r="T192" s="203"/>
      <c r="U192" s="203">
        <v>3</v>
      </c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</row>
    <row r="193" spans="1:255" s="49" customFormat="1" ht="22.5" x14ac:dyDescent="0.25">
      <c r="A193" s="212" t="s">
        <v>348</v>
      </c>
      <c r="B193" s="164">
        <v>1</v>
      </c>
      <c r="C193" s="165">
        <v>43064</v>
      </c>
      <c r="D193" s="165">
        <v>43066</v>
      </c>
      <c r="E193" s="166">
        <v>8400</v>
      </c>
      <c r="F193" s="166">
        <v>8400</v>
      </c>
      <c r="G193" s="166">
        <v>2547</v>
      </c>
      <c r="H193" s="166">
        <v>0</v>
      </c>
      <c r="I193" s="166">
        <v>0</v>
      </c>
      <c r="J193" s="166">
        <v>24</v>
      </c>
      <c r="K193" s="166">
        <v>228</v>
      </c>
      <c r="L193" s="166">
        <v>75</v>
      </c>
      <c r="M193" s="166">
        <v>0</v>
      </c>
      <c r="N193" s="166">
        <v>0</v>
      </c>
      <c r="O193" s="164" t="s">
        <v>225</v>
      </c>
      <c r="P193" s="166">
        <v>15208</v>
      </c>
      <c r="Q193" s="166">
        <v>1186</v>
      </c>
      <c r="R193" s="201"/>
      <c r="S193" s="203" t="s">
        <v>335</v>
      </c>
      <c r="T193" s="203"/>
      <c r="U193" s="203">
        <v>24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</row>
    <row r="194" spans="1:255" s="49" customFormat="1" ht="12.75" x14ac:dyDescent="0.25">
      <c r="A194" s="99" t="s">
        <v>386</v>
      </c>
      <c r="B194" s="115"/>
      <c r="C194" s="116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5"/>
      <c r="P194" s="118"/>
      <c r="Q194" s="118"/>
      <c r="R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</row>
    <row r="195" spans="1:255" s="49" customFormat="1" ht="22.5" x14ac:dyDescent="0.25">
      <c r="A195" s="100" t="s">
        <v>349</v>
      </c>
      <c r="B195" s="69">
        <v>1</v>
      </c>
      <c r="C195" s="70">
        <v>42757</v>
      </c>
      <c r="D195" s="70" t="s">
        <v>350</v>
      </c>
      <c r="E195" s="71">
        <v>3464</v>
      </c>
      <c r="F195" s="71">
        <v>3464</v>
      </c>
      <c r="G195" s="71">
        <v>693</v>
      </c>
      <c r="H195" s="71"/>
      <c r="I195" s="71"/>
      <c r="J195" s="71"/>
      <c r="K195" s="71">
        <v>133</v>
      </c>
      <c r="L195" s="71">
        <v>37</v>
      </c>
      <c r="M195" s="71"/>
      <c r="N195" s="71"/>
      <c r="O195" s="69" t="s">
        <v>58</v>
      </c>
      <c r="P195" s="71">
        <v>19381</v>
      </c>
      <c r="Q195" s="71">
        <v>8744</v>
      </c>
      <c r="R195" s="91" t="s">
        <v>351</v>
      </c>
      <c r="S195" s="91" t="s">
        <v>352</v>
      </c>
      <c r="T195" s="91" t="s">
        <v>40</v>
      </c>
      <c r="U195" s="91">
        <v>19</v>
      </c>
    </row>
    <row r="196" spans="1:255" s="49" customFormat="1" ht="22.5" x14ac:dyDescent="0.25">
      <c r="A196" s="100" t="s">
        <v>353</v>
      </c>
      <c r="B196" s="69">
        <v>1</v>
      </c>
      <c r="C196" s="70">
        <v>42757</v>
      </c>
      <c r="D196" s="70" t="s">
        <v>350</v>
      </c>
      <c r="E196" s="71">
        <v>25854</v>
      </c>
      <c r="F196" s="71">
        <v>25854</v>
      </c>
      <c r="G196" s="71">
        <v>7434</v>
      </c>
      <c r="H196" s="71"/>
      <c r="I196" s="71"/>
      <c r="J196" s="71"/>
      <c r="K196" s="71">
        <v>1033</v>
      </c>
      <c r="L196" s="71">
        <v>348</v>
      </c>
      <c r="M196" s="71"/>
      <c r="N196" s="71"/>
      <c r="O196" s="69" t="s">
        <v>58</v>
      </c>
      <c r="P196" s="71">
        <v>19381</v>
      </c>
      <c r="Q196" s="71">
        <v>8744</v>
      </c>
      <c r="R196" s="91" t="s">
        <v>351</v>
      </c>
      <c r="S196" s="91" t="s">
        <v>352</v>
      </c>
      <c r="T196" s="91" t="s">
        <v>40</v>
      </c>
      <c r="U196" s="91">
        <v>24</v>
      </c>
    </row>
    <row r="197" spans="1:255" s="49" customFormat="1" ht="22.5" x14ac:dyDescent="0.25">
      <c r="A197" s="100" t="s">
        <v>354</v>
      </c>
      <c r="B197" s="69">
        <v>1</v>
      </c>
      <c r="C197" s="70">
        <v>42779</v>
      </c>
      <c r="D197" s="70" t="s">
        <v>355</v>
      </c>
      <c r="E197" s="71">
        <v>11072</v>
      </c>
      <c r="F197" s="71">
        <v>11072</v>
      </c>
      <c r="G197" s="71">
        <v>842</v>
      </c>
      <c r="H197" s="71"/>
      <c r="I197" s="71"/>
      <c r="J197" s="71"/>
      <c r="K197" s="71">
        <v>275</v>
      </c>
      <c r="L197" s="71">
        <v>48</v>
      </c>
      <c r="M197" s="71"/>
      <c r="N197" s="71"/>
      <c r="O197" s="69" t="s">
        <v>24</v>
      </c>
      <c r="P197" s="71">
        <v>35300</v>
      </c>
      <c r="Q197" s="71"/>
      <c r="R197" s="91"/>
      <c r="S197" s="91" t="s">
        <v>352</v>
      </c>
      <c r="T197" s="91" t="s">
        <v>40</v>
      </c>
      <c r="U197" s="91">
        <v>3</v>
      </c>
    </row>
    <row r="198" spans="1:255" ht="22.5" x14ac:dyDescent="0.2">
      <c r="A198" s="100" t="s">
        <v>356</v>
      </c>
      <c r="B198" s="69">
        <v>1</v>
      </c>
      <c r="C198" s="70">
        <v>42786</v>
      </c>
      <c r="D198" s="70">
        <v>42787</v>
      </c>
      <c r="E198" s="71">
        <v>7296</v>
      </c>
      <c r="F198" s="71">
        <v>7296</v>
      </c>
      <c r="G198" s="71">
        <v>358</v>
      </c>
      <c r="H198" s="71"/>
      <c r="I198" s="71"/>
      <c r="J198" s="71"/>
      <c r="K198" s="71">
        <v>177</v>
      </c>
      <c r="L198" s="71">
        <v>25</v>
      </c>
      <c r="M198" s="71"/>
      <c r="N198" s="71"/>
      <c r="O198" s="69" t="s">
        <v>24</v>
      </c>
      <c r="P198" s="71">
        <v>13103</v>
      </c>
      <c r="Q198" s="71"/>
      <c r="R198" s="91"/>
      <c r="S198" s="91" t="s">
        <v>352</v>
      </c>
      <c r="T198" s="91" t="s">
        <v>40</v>
      </c>
      <c r="U198" s="91">
        <v>3</v>
      </c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</row>
    <row r="199" spans="1:255" ht="22.5" x14ac:dyDescent="0.2">
      <c r="A199" s="100" t="s">
        <v>357</v>
      </c>
      <c r="B199" s="69">
        <v>1</v>
      </c>
      <c r="C199" s="70">
        <v>42791</v>
      </c>
      <c r="D199" s="70" t="s">
        <v>358</v>
      </c>
      <c r="E199" s="71">
        <v>5468</v>
      </c>
      <c r="F199" s="71">
        <v>5468</v>
      </c>
      <c r="G199" s="71">
        <v>324</v>
      </c>
      <c r="H199" s="71"/>
      <c r="I199" s="71"/>
      <c r="J199" s="71"/>
      <c r="K199" s="71">
        <v>234</v>
      </c>
      <c r="L199" s="71">
        <v>30</v>
      </c>
      <c r="M199" s="71"/>
      <c r="N199" s="71"/>
      <c r="O199" s="69" t="s">
        <v>225</v>
      </c>
      <c r="P199" s="71">
        <v>32677</v>
      </c>
      <c r="Q199" s="71"/>
      <c r="R199" s="91"/>
      <c r="S199" s="91" t="s">
        <v>352</v>
      </c>
      <c r="T199" s="91" t="s">
        <v>40</v>
      </c>
      <c r="U199" s="91" t="s">
        <v>359</v>
      </c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</row>
    <row r="200" spans="1:255" ht="22.5" x14ac:dyDescent="0.2">
      <c r="A200" s="100" t="s">
        <v>360</v>
      </c>
      <c r="B200" s="69">
        <v>1</v>
      </c>
      <c r="C200" s="70">
        <v>42981</v>
      </c>
      <c r="D200" s="70" t="s">
        <v>361</v>
      </c>
      <c r="E200" s="71">
        <v>25468</v>
      </c>
      <c r="F200" s="71">
        <v>25468</v>
      </c>
      <c r="G200" s="71">
        <v>6928</v>
      </c>
      <c r="H200" s="71"/>
      <c r="I200" s="71"/>
      <c r="J200" s="71"/>
      <c r="K200" s="71">
        <v>1018</v>
      </c>
      <c r="L200" s="71">
        <v>320</v>
      </c>
      <c r="M200" s="71"/>
      <c r="N200" s="71"/>
      <c r="O200" s="69" t="s">
        <v>58</v>
      </c>
      <c r="P200" s="71">
        <v>11716</v>
      </c>
      <c r="Q200" s="71">
        <v>4106</v>
      </c>
      <c r="R200" s="91"/>
      <c r="S200" s="91" t="s">
        <v>352</v>
      </c>
      <c r="T200" s="91" t="s">
        <v>40</v>
      </c>
      <c r="U200" s="91">
        <v>24</v>
      </c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</row>
    <row r="201" spans="1:255" ht="22.5" x14ac:dyDescent="0.2">
      <c r="A201" s="100" t="s">
        <v>362</v>
      </c>
      <c r="B201" s="69">
        <v>1</v>
      </c>
      <c r="C201" s="70">
        <v>43021</v>
      </c>
      <c r="D201" s="70" t="s">
        <v>363</v>
      </c>
      <c r="E201" s="71">
        <v>7474</v>
      </c>
      <c r="F201" s="71">
        <v>7474</v>
      </c>
      <c r="G201" s="71">
        <v>626</v>
      </c>
      <c r="H201" s="71"/>
      <c r="I201" s="71"/>
      <c r="J201" s="71"/>
      <c r="K201" s="71">
        <v>338</v>
      </c>
      <c r="L201" s="71">
        <v>45</v>
      </c>
      <c r="M201" s="71"/>
      <c r="N201" s="71"/>
      <c r="O201" s="69" t="s">
        <v>225</v>
      </c>
      <c r="P201" s="71">
        <v>52374</v>
      </c>
      <c r="Q201" s="71"/>
      <c r="R201" s="91"/>
      <c r="S201" s="91" t="s">
        <v>352</v>
      </c>
      <c r="T201" s="91" t="s">
        <v>40</v>
      </c>
      <c r="U201" s="91">
        <v>3</v>
      </c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</row>
  </sheetData>
  <mergeCells count="23">
    <mergeCell ref="H3:I3"/>
    <mergeCell ref="J3:J4"/>
    <mergeCell ref="F3:G3"/>
    <mergeCell ref="B1:B4"/>
    <mergeCell ref="C1:C4"/>
    <mergeCell ref="D1:D4"/>
    <mergeCell ref="E1:I1"/>
    <mergeCell ref="J1:N1"/>
    <mergeCell ref="E2:I2"/>
    <mergeCell ref="J2:L2"/>
    <mergeCell ref="M2:N2"/>
    <mergeCell ref="S1:S4"/>
    <mergeCell ref="T1:T4"/>
    <mergeCell ref="U1:U2"/>
    <mergeCell ref="U3:U4"/>
    <mergeCell ref="O1:Q1"/>
    <mergeCell ref="O2:O4"/>
    <mergeCell ref="P2:Q2"/>
    <mergeCell ref="Q150:Q151"/>
    <mergeCell ref="R150:R152"/>
    <mergeCell ref="Q164:Q165"/>
    <mergeCell ref="R164:R165"/>
    <mergeCell ref="R1:R4"/>
  </mergeCells>
  <hyperlinks>
    <hyperlink ref="S44" r:id="rId1" display="www.interprojectsrl.interprojectsrl.itit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Pagina &amp;P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4"/>
  <sheetViews>
    <sheetView topLeftCell="A26" workbookViewId="0">
      <selection activeCell="C10" sqref="C10"/>
    </sheetView>
  </sheetViews>
  <sheetFormatPr defaultColWidth="11.42578125" defaultRowHeight="15" x14ac:dyDescent="0.25"/>
  <cols>
    <col min="1" max="1" width="7.85546875" customWidth="1"/>
    <col min="2" max="2" width="23.28515625" customWidth="1"/>
    <col min="3" max="3" width="6.5703125" customWidth="1"/>
    <col min="4" max="4" width="27" customWidth="1"/>
    <col min="5" max="5" width="24.140625" customWidth="1"/>
    <col min="6" max="6" width="3" customWidth="1"/>
    <col min="7" max="8" width="19.7109375" customWidth="1"/>
    <col min="9" max="9" width="3" customWidth="1"/>
    <col min="10" max="10" width="29.5703125" customWidth="1"/>
    <col min="11" max="11" width="24" customWidth="1"/>
    <col min="12" max="13" width="16.85546875" customWidth="1"/>
    <col min="257" max="257" width="7.85546875" customWidth="1"/>
    <col min="258" max="258" width="23.28515625" customWidth="1"/>
    <col min="259" max="259" width="6.5703125" customWidth="1"/>
    <col min="260" max="260" width="27" customWidth="1"/>
    <col min="261" max="261" width="24.140625" customWidth="1"/>
    <col min="262" max="262" width="3" customWidth="1"/>
    <col min="263" max="264" width="19.7109375" customWidth="1"/>
    <col min="265" max="265" width="3" customWidth="1"/>
    <col min="266" max="266" width="29.5703125" customWidth="1"/>
    <col min="267" max="267" width="24" customWidth="1"/>
    <col min="268" max="269" width="16.85546875" customWidth="1"/>
    <col min="513" max="513" width="7.85546875" customWidth="1"/>
    <col min="514" max="514" width="23.28515625" customWidth="1"/>
    <col min="515" max="515" width="6.5703125" customWidth="1"/>
    <col min="516" max="516" width="27" customWidth="1"/>
    <col min="517" max="517" width="24.140625" customWidth="1"/>
    <col min="518" max="518" width="3" customWidth="1"/>
    <col min="519" max="520" width="19.7109375" customWidth="1"/>
    <col min="521" max="521" width="3" customWidth="1"/>
    <col min="522" max="522" width="29.5703125" customWidth="1"/>
    <col min="523" max="523" width="24" customWidth="1"/>
    <col min="524" max="525" width="16.85546875" customWidth="1"/>
    <col min="769" max="769" width="7.85546875" customWidth="1"/>
    <col min="770" max="770" width="23.28515625" customWidth="1"/>
    <col min="771" max="771" width="6.5703125" customWidth="1"/>
    <col min="772" max="772" width="27" customWidth="1"/>
    <col min="773" max="773" width="24.140625" customWidth="1"/>
    <col min="774" max="774" width="3" customWidth="1"/>
    <col min="775" max="776" width="19.7109375" customWidth="1"/>
    <col min="777" max="777" width="3" customWidth="1"/>
    <col min="778" max="778" width="29.5703125" customWidth="1"/>
    <col min="779" max="779" width="24" customWidth="1"/>
    <col min="780" max="781" width="16.85546875" customWidth="1"/>
    <col min="1025" max="1025" width="7.85546875" customWidth="1"/>
    <col min="1026" max="1026" width="23.28515625" customWidth="1"/>
    <col min="1027" max="1027" width="6.5703125" customWidth="1"/>
    <col min="1028" max="1028" width="27" customWidth="1"/>
    <col min="1029" max="1029" width="24.140625" customWidth="1"/>
    <col min="1030" max="1030" width="3" customWidth="1"/>
    <col min="1031" max="1032" width="19.7109375" customWidth="1"/>
    <col min="1033" max="1033" width="3" customWidth="1"/>
    <col min="1034" max="1034" width="29.5703125" customWidth="1"/>
    <col min="1035" max="1035" width="24" customWidth="1"/>
    <col min="1036" max="1037" width="16.85546875" customWidth="1"/>
    <col min="1281" max="1281" width="7.85546875" customWidth="1"/>
    <col min="1282" max="1282" width="23.28515625" customWidth="1"/>
    <col min="1283" max="1283" width="6.5703125" customWidth="1"/>
    <col min="1284" max="1284" width="27" customWidth="1"/>
    <col min="1285" max="1285" width="24.140625" customWidth="1"/>
    <col min="1286" max="1286" width="3" customWidth="1"/>
    <col min="1287" max="1288" width="19.7109375" customWidth="1"/>
    <col min="1289" max="1289" width="3" customWidth="1"/>
    <col min="1290" max="1290" width="29.5703125" customWidth="1"/>
    <col min="1291" max="1291" width="24" customWidth="1"/>
    <col min="1292" max="1293" width="16.85546875" customWidth="1"/>
    <col min="1537" max="1537" width="7.85546875" customWidth="1"/>
    <col min="1538" max="1538" width="23.28515625" customWidth="1"/>
    <col min="1539" max="1539" width="6.5703125" customWidth="1"/>
    <col min="1540" max="1540" width="27" customWidth="1"/>
    <col min="1541" max="1541" width="24.140625" customWidth="1"/>
    <col min="1542" max="1542" width="3" customWidth="1"/>
    <col min="1543" max="1544" width="19.7109375" customWidth="1"/>
    <col min="1545" max="1545" width="3" customWidth="1"/>
    <col min="1546" max="1546" width="29.5703125" customWidth="1"/>
    <col min="1547" max="1547" width="24" customWidth="1"/>
    <col min="1548" max="1549" width="16.85546875" customWidth="1"/>
    <col min="1793" max="1793" width="7.85546875" customWidth="1"/>
    <col min="1794" max="1794" width="23.28515625" customWidth="1"/>
    <col min="1795" max="1795" width="6.5703125" customWidth="1"/>
    <col min="1796" max="1796" width="27" customWidth="1"/>
    <col min="1797" max="1797" width="24.140625" customWidth="1"/>
    <col min="1798" max="1798" width="3" customWidth="1"/>
    <col min="1799" max="1800" width="19.7109375" customWidth="1"/>
    <col min="1801" max="1801" width="3" customWidth="1"/>
    <col min="1802" max="1802" width="29.5703125" customWidth="1"/>
    <col min="1803" max="1803" width="24" customWidth="1"/>
    <col min="1804" max="1805" width="16.85546875" customWidth="1"/>
    <col min="2049" max="2049" width="7.85546875" customWidth="1"/>
    <col min="2050" max="2050" width="23.28515625" customWidth="1"/>
    <col min="2051" max="2051" width="6.5703125" customWidth="1"/>
    <col min="2052" max="2052" width="27" customWidth="1"/>
    <col min="2053" max="2053" width="24.140625" customWidth="1"/>
    <col min="2054" max="2054" width="3" customWidth="1"/>
    <col min="2055" max="2056" width="19.7109375" customWidth="1"/>
    <col min="2057" max="2057" width="3" customWidth="1"/>
    <col min="2058" max="2058" width="29.5703125" customWidth="1"/>
    <col min="2059" max="2059" width="24" customWidth="1"/>
    <col min="2060" max="2061" width="16.85546875" customWidth="1"/>
    <col min="2305" max="2305" width="7.85546875" customWidth="1"/>
    <col min="2306" max="2306" width="23.28515625" customWidth="1"/>
    <col min="2307" max="2307" width="6.5703125" customWidth="1"/>
    <col min="2308" max="2308" width="27" customWidth="1"/>
    <col min="2309" max="2309" width="24.140625" customWidth="1"/>
    <col min="2310" max="2310" width="3" customWidth="1"/>
    <col min="2311" max="2312" width="19.7109375" customWidth="1"/>
    <col min="2313" max="2313" width="3" customWidth="1"/>
    <col min="2314" max="2314" width="29.5703125" customWidth="1"/>
    <col min="2315" max="2315" width="24" customWidth="1"/>
    <col min="2316" max="2317" width="16.85546875" customWidth="1"/>
    <col min="2561" max="2561" width="7.85546875" customWidth="1"/>
    <col min="2562" max="2562" width="23.28515625" customWidth="1"/>
    <col min="2563" max="2563" width="6.5703125" customWidth="1"/>
    <col min="2564" max="2564" width="27" customWidth="1"/>
    <col min="2565" max="2565" width="24.140625" customWidth="1"/>
    <col min="2566" max="2566" width="3" customWidth="1"/>
    <col min="2567" max="2568" width="19.7109375" customWidth="1"/>
    <col min="2569" max="2569" width="3" customWidth="1"/>
    <col min="2570" max="2570" width="29.5703125" customWidth="1"/>
    <col min="2571" max="2571" width="24" customWidth="1"/>
    <col min="2572" max="2573" width="16.85546875" customWidth="1"/>
    <col min="2817" max="2817" width="7.85546875" customWidth="1"/>
    <col min="2818" max="2818" width="23.28515625" customWidth="1"/>
    <col min="2819" max="2819" width="6.5703125" customWidth="1"/>
    <col min="2820" max="2820" width="27" customWidth="1"/>
    <col min="2821" max="2821" width="24.140625" customWidth="1"/>
    <col min="2822" max="2822" width="3" customWidth="1"/>
    <col min="2823" max="2824" width="19.7109375" customWidth="1"/>
    <col min="2825" max="2825" width="3" customWidth="1"/>
    <col min="2826" max="2826" width="29.5703125" customWidth="1"/>
    <col min="2827" max="2827" width="24" customWidth="1"/>
    <col min="2828" max="2829" width="16.85546875" customWidth="1"/>
    <col min="3073" max="3073" width="7.85546875" customWidth="1"/>
    <col min="3074" max="3074" width="23.28515625" customWidth="1"/>
    <col min="3075" max="3075" width="6.5703125" customWidth="1"/>
    <col min="3076" max="3076" width="27" customWidth="1"/>
    <col min="3077" max="3077" width="24.140625" customWidth="1"/>
    <col min="3078" max="3078" width="3" customWidth="1"/>
    <col min="3079" max="3080" width="19.7109375" customWidth="1"/>
    <col min="3081" max="3081" width="3" customWidth="1"/>
    <col min="3082" max="3082" width="29.5703125" customWidth="1"/>
    <col min="3083" max="3083" width="24" customWidth="1"/>
    <col min="3084" max="3085" width="16.85546875" customWidth="1"/>
    <col min="3329" max="3329" width="7.85546875" customWidth="1"/>
    <col min="3330" max="3330" width="23.28515625" customWidth="1"/>
    <col min="3331" max="3331" width="6.5703125" customWidth="1"/>
    <col min="3332" max="3332" width="27" customWidth="1"/>
    <col min="3333" max="3333" width="24.140625" customWidth="1"/>
    <col min="3334" max="3334" width="3" customWidth="1"/>
    <col min="3335" max="3336" width="19.7109375" customWidth="1"/>
    <col min="3337" max="3337" width="3" customWidth="1"/>
    <col min="3338" max="3338" width="29.5703125" customWidth="1"/>
    <col min="3339" max="3339" width="24" customWidth="1"/>
    <col min="3340" max="3341" width="16.85546875" customWidth="1"/>
    <col min="3585" max="3585" width="7.85546875" customWidth="1"/>
    <col min="3586" max="3586" width="23.28515625" customWidth="1"/>
    <col min="3587" max="3587" width="6.5703125" customWidth="1"/>
    <col min="3588" max="3588" width="27" customWidth="1"/>
    <col min="3589" max="3589" width="24.140625" customWidth="1"/>
    <col min="3590" max="3590" width="3" customWidth="1"/>
    <col min="3591" max="3592" width="19.7109375" customWidth="1"/>
    <col min="3593" max="3593" width="3" customWidth="1"/>
    <col min="3594" max="3594" width="29.5703125" customWidth="1"/>
    <col min="3595" max="3595" width="24" customWidth="1"/>
    <col min="3596" max="3597" width="16.85546875" customWidth="1"/>
    <col min="3841" max="3841" width="7.85546875" customWidth="1"/>
    <col min="3842" max="3842" width="23.28515625" customWidth="1"/>
    <col min="3843" max="3843" width="6.5703125" customWidth="1"/>
    <col min="3844" max="3844" width="27" customWidth="1"/>
    <col min="3845" max="3845" width="24.140625" customWidth="1"/>
    <col min="3846" max="3846" width="3" customWidth="1"/>
    <col min="3847" max="3848" width="19.7109375" customWidth="1"/>
    <col min="3849" max="3849" width="3" customWidth="1"/>
    <col min="3850" max="3850" width="29.5703125" customWidth="1"/>
    <col min="3851" max="3851" width="24" customWidth="1"/>
    <col min="3852" max="3853" width="16.85546875" customWidth="1"/>
    <col min="4097" max="4097" width="7.85546875" customWidth="1"/>
    <col min="4098" max="4098" width="23.28515625" customWidth="1"/>
    <col min="4099" max="4099" width="6.5703125" customWidth="1"/>
    <col min="4100" max="4100" width="27" customWidth="1"/>
    <col min="4101" max="4101" width="24.140625" customWidth="1"/>
    <col min="4102" max="4102" width="3" customWidth="1"/>
    <col min="4103" max="4104" width="19.7109375" customWidth="1"/>
    <col min="4105" max="4105" width="3" customWidth="1"/>
    <col min="4106" max="4106" width="29.5703125" customWidth="1"/>
    <col min="4107" max="4107" width="24" customWidth="1"/>
    <col min="4108" max="4109" width="16.85546875" customWidth="1"/>
    <col min="4353" max="4353" width="7.85546875" customWidth="1"/>
    <col min="4354" max="4354" width="23.28515625" customWidth="1"/>
    <col min="4355" max="4355" width="6.5703125" customWidth="1"/>
    <col min="4356" max="4356" width="27" customWidth="1"/>
    <col min="4357" max="4357" width="24.140625" customWidth="1"/>
    <col min="4358" max="4358" width="3" customWidth="1"/>
    <col min="4359" max="4360" width="19.7109375" customWidth="1"/>
    <col min="4361" max="4361" width="3" customWidth="1"/>
    <col min="4362" max="4362" width="29.5703125" customWidth="1"/>
    <col min="4363" max="4363" width="24" customWidth="1"/>
    <col min="4364" max="4365" width="16.85546875" customWidth="1"/>
    <col min="4609" max="4609" width="7.85546875" customWidth="1"/>
    <col min="4610" max="4610" width="23.28515625" customWidth="1"/>
    <col min="4611" max="4611" width="6.5703125" customWidth="1"/>
    <col min="4612" max="4612" width="27" customWidth="1"/>
    <col min="4613" max="4613" width="24.140625" customWidth="1"/>
    <col min="4614" max="4614" width="3" customWidth="1"/>
    <col min="4615" max="4616" width="19.7109375" customWidth="1"/>
    <col min="4617" max="4617" width="3" customWidth="1"/>
    <col min="4618" max="4618" width="29.5703125" customWidth="1"/>
    <col min="4619" max="4619" width="24" customWidth="1"/>
    <col min="4620" max="4621" width="16.85546875" customWidth="1"/>
    <col min="4865" max="4865" width="7.85546875" customWidth="1"/>
    <col min="4866" max="4866" width="23.28515625" customWidth="1"/>
    <col min="4867" max="4867" width="6.5703125" customWidth="1"/>
    <col min="4868" max="4868" width="27" customWidth="1"/>
    <col min="4869" max="4869" width="24.140625" customWidth="1"/>
    <col min="4870" max="4870" width="3" customWidth="1"/>
    <col min="4871" max="4872" width="19.7109375" customWidth="1"/>
    <col min="4873" max="4873" width="3" customWidth="1"/>
    <col min="4874" max="4874" width="29.5703125" customWidth="1"/>
    <col min="4875" max="4875" width="24" customWidth="1"/>
    <col min="4876" max="4877" width="16.85546875" customWidth="1"/>
    <col min="5121" max="5121" width="7.85546875" customWidth="1"/>
    <col min="5122" max="5122" width="23.28515625" customWidth="1"/>
    <col min="5123" max="5123" width="6.5703125" customWidth="1"/>
    <col min="5124" max="5124" width="27" customWidth="1"/>
    <col min="5125" max="5125" width="24.140625" customWidth="1"/>
    <col min="5126" max="5126" width="3" customWidth="1"/>
    <col min="5127" max="5128" width="19.7109375" customWidth="1"/>
    <col min="5129" max="5129" width="3" customWidth="1"/>
    <col min="5130" max="5130" width="29.5703125" customWidth="1"/>
    <col min="5131" max="5131" width="24" customWidth="1"/>
    <col min="5132" max="5133" width="16.85546875" customWidth="1"/>
    <col min="5377" max="5377" width="7.85546875" customWidth="1"/>
    <col min="5378" max="5378" width="23.28515625" customWidth="1"/>
    <col min="5379" max="5379" width="6.5703125" customWidth="1"/>
    <col min="5380" max="5380" width="27" customWidth="1"/>
    <col min="5381" max="5381" width="24.140625" customWidth="1"/>
    <col min="5382" max="5382" width="3" customWidth="1"/>
    <col min="5383" max="5384" width="19.7109375" customWidth="1"/>
    <col min="5385" max="5385" width="3" customWidth="1"/>
    <col min="5386" max="5386" width="29.5703125" customWidth="1"/>
    <col min="5387" max="5387" width="24" customWidth="1"/>
    <col min="5388" max="5389" width="16.85546875" customWidth="1"/>
    <col min="5633" max="5633" width="7.85546875" customWidth="1"/>
    <col min="5634" max="5634" width="23.28515625" customWidth="1"/>
    <col min="5635" max="5635" width="6.5703125" customWidth="1"/>
    <col min="5636" max="5636" width="27" customWidth="1"/>
    <col min="5637" max="5637" width="24.140625" customWidth="1"/>
    <col min="5638" max="5638" width="3" customWidth="1"/>
    <col min="5639" max="5640" width="19.7109375" customWidth="1"/>
    <col min="5641" max="5641" width="3" customWidth="1"/>
    <col min="5642" max="5642" width="29.5703125" customWidth="1"/>
    <col min="5643" max="5643" width="24" customWidth="1"/>
    <col min="5644" max="5645" width="16.85546875" customWidth="1"/>
    <col min="5889" max="5889" width="7.85546875" customWidth="1"/>
    <col min="5890" max="5890" width="23.28515625" customWidth="1"/>
    <col min="5891" max="5891" width="6.5703125" customWidth="1"/>
    <col min="5892" max="5892" width="27" customWidth="1"/>
    <col min="5893" max="5893" width="24.140625" customWidth="1"/>
    <col min="5894" max="5894" width="3" customWidth="1"/>
    <col min="5895" max="5896" width="19.7109375" customWidth="1"/>
    <col min="5897" max="5897" width="3" customWidth="1"/>
    <col min="5898" max="5898" width="29.5703125" customWidth="1"/>
    <col min="5899" max="5899" width="24" customWidth="1"/>
    <col min="5900" max="5901" width="16.85546875" customWidth="1"/>
    <col min="6145" max="6145" width="7.85546875" customWidth="1"/>
    <col min="6146" max="6146" width="23.28515625" customWidth="1"/>
    <col min="6147" max="6147" width="6.5703125" customWidth="1"/>
    <col min="6148" max="6148" width="27" customWidth="1"/>
    <col min="6149" max="6149" width="24.140625" customWidth="1"/>
    <col min="6150" max="6150" width="3" customWidth="1"/>
    <col min="6151" max="6152" width="19.7109375" customWidth="1"/>
    <col min="6153" max="6153" width="3" customWidth="1"/>
    <col min="6154" max="6154" width="29.5703125" customWidth="1"/>
    <col min="6155" max="6155" width="24" customWidth="1"/>
    <col min="6156" max="6157" width="16.85546875" customWidth="1"/>
    <col min="6401" max="6401" width="7.85546875" customWidth="1"/>
    <col min="6402" max="6402" width="23.28515625" customWidth="1"/>
    <col min="6403" max="6403" width="6.5703125" customWidth="1"/>
    <col min="6404" max="6404" width="27" customWidth="1"/>
    <col min="6405" max="6405" width="24.140625" customWidth="1"/>
    <col min="6406" max="6406" width="3" customWidth="1"/>
    <col min="6407" max="6408" width="19.7109375" customWidth="1"/>
    <col min="6409" max="6409" width="3" customWidth="1"/>
    <col min="6410" max="6410" width="29.5703125" customWidth="1"/>
    <col min="6411" max="6411" width="24" customWidth="1"/>
    <col min="6412" max="6413" width="16.85546875" customWidth="1"/>
    <col min="6657" max="6657" width="7.85546875" customWidth="1"/>
    <col min="6658" max="6658" width="23.28515625" customWidth="1"/>
    <col min="6659" max="6659" width="6.5703125" customWidth="1"/>
    <col min="6660" max="6660" width="27" customWidth="1"/>
    <col min="6661" max="6661" width="24.140625" customWidth="1"/>
    <col min="6662" max="6662" width="3" customWidth="1"/>
    <col min="6663" max="6664" width="19.7109375" customWidth="1"/>
    <col min="6665" max="6665" width="3" customWidth="1"/>
    <col min="6666" max="6666" width="29.5703125" customWidth="1"/>
    <col min="6667" max="6667" width="24" customWidth="1"/>
    <col min="6668" max="6669" width="16.85546875" customWidth="1"/>
    <col min="6913" max="6913" width="7.85546875" customWidth="1"/>
    <col min="6914" max="6914" width="23.28515625" customWidth="1"/>
    <col min="6915" max="6915" width="6.5703125" customWidth="1"/>
    <col min="6916" max="6916" width="27" customWidth="1"/>
    <col min="6917" max="6917" width="24.140625" customWidth="1"/>
    <col min="6918" max="6918" width="3" customWidth="1"/>
    <col min="6919" max="6920" width="19.7109375" customWidth="1"/>
    <col min="6921" max="6921" width="3" customWidth="1"/>
    <col min="6922" max="6922" width="29.5703125" customWidth="1"/>
    <col min="6923" max="6923" width="24" customWidth="1"/>
    <col min="6924" max="6925" width="16.85546875" customWidth="1"/>
    <col min="7169" max="7169" width="7.85546875" customWidth="1"/>
    <col min="7170" max="7170" width="23.28515625" customWidth="1"/>
    <col min="7171" max="7171" width="6.5703125" customWidth="1"/>
    <col min="7172" max="7172" width="27" customWidth="1"/>
    <col min="7173" max="7173" width="24.140625" customWidth="1"/>
    <col min="7174" max="7174" width="3" customWidth="1"/>
    <col min="7175" max="7176" width="19.7109375" customWidth="1"/>
    <col min="7177" max="7177" width="3" customWidth="1"/>
    <col min="7178" max="7178" width="29.5703125" customWidth="1"/>
    <col min="7179" max="7179" width="24" customWidth="1"/>
    <col min="7180" max="7181" width="16.85546875" customWidth="1"/>
    <col min="7425" max="7425" width="7.85546875" customWidth="1"/>
    <col min="7426" max="7426" width="23.28515625" customWidth="1"/>
    <col min="7427" max="7427" width="6.5703125" customWidth="1"/>
    <col min="7428" max="7428" width="27" customWidth="1"/>
    <col min="7429" max="7429" width="24.140625" customWidth="1"/>
    <col min="7430" max="7430" width="3" customWidth="1"/>
    <col min="7431" max="7432" width="19.7109375" customWidth="1"/>
    <col min="7433" max="7433" width="3" customWidth="1"/>
    <col min="7434" max="7434" width="29.5703125" customWidth="1"/>
    <col min="7435" max="7435" width="24" customWidth="1"/>
    <col min="7436" max="7437" width="16.85546875" customWidth="1"/>
    <col min="7681" max="7681" width="7.85546875" customWidth="1"/>
    <col min="7682" max="7682" width="23.28515625" customWidth="1"/>
    <col min="7683" max="7683" width="6.5703125" customWidth="1"/>
    <col min="7684" max="7684" width="27" customWidth="1"/>
    <col min="7685" max="7685" width="24.140625" customWidth="1"/>
    <col min="7686" max="7686" width="3" customWidth="1"/>
    <col min="7687" max="7688" width="19.7109375" customWidth="1"/>
    <col min="7689" max="7689" width="3" customWidth="1"/>
    <col min="7690" max="7690" width="29.5703125" customWidth="1"/>
    <col min="7691" max="7691" width="24" customWidth="1"/>
    <col min="7692" max="7693" width="16.85546875" customWidth="1"/>
    <col min="7937" max="7937" width="7.85546875" customWidth="1"/>
    <col min="7938" max="7938" width="23.28515625" customWidth="1"/>
    <col min="7939" max="7939" width="6.5703125" customWidth="1"/>
    <col min="7940" max="7940" width="27" customWidth="1"/>
    <col min="7941" max="7941" width="24.140625" customWidth="1"/>
    <col min="7942" max="7942" width="3" customWidth="1"/>
    <col min="7943" max="7944" width="19.7109375" customWidth="1"/>
    <col min="7945" max="7945" width="3" customWidth="1"/>
    <col min="7946" max="7946" width="29.5703125" customWidth="1"/>
    <col min="7947" max="7947" width="24" customWidth="1"/>
    <col min="7948" max="7949" width="16.85546875" customWidth="1"/>
    <col min="8193" max="8193" width="7.85546875" customWidth="1"/>
    <col min="8194" max="8194" width="23.28515625" customWidth="1"/>
    <col min="8195" max="8195" width="6.5703125" customWidth="1"/>
    <col min="8196" max="8196" width="27" customWidth="1"/>
    <col min="8197" max="8197" width="24.140625" customWidth="1"/>
    <col min="8198" max="8198" width="3" customWidth="1"/>
    <col min="8199" max="8200" width="19.7109375" customWidth="1"/>
    <col min="8201" max="8201" width="3" customWidth="1"/>
    <col min="8202" max="8202" width="29.5703125" customWidth="1"/>
    <col min="8203" max="8203" width="24" customWidth="1"/>
    <col min="8204" max="8205" width="16.85546875" customWidth="1"/>
    <col min="8449" max="8449" width="7.85546875" customWidth="1"/>
    <col min="8450" max="8450" width="23.28515625" customWidth="1"/>
    <col min="8451" max="8451" width="6.5703125" customWidth="1"/>
    <col min="8452" max="8452" width="27" customWidth="1"/>
    <col min="8453" max="8453" width="24.140625" customWidth="1"/>
    <col min="8454" max="8454" width="3" customWidth="1"/>
    <col min="8455" max="8456" width="19.7109375" customWidth="1"/>
    <col min="8457" max="8457" width="3" customWidth="1"/>
    <col min="8458" max="8458" width="29.5703125" customWidth="1"/>
    <col min="8459" max="8459" width="24" customWidth="1"/>
    <col min="8460" max="8461" width="16.85546875" customWidth="1"/>
    <col min="8705" max="8705" width="7.85546875" customWidth="1"/>
    <col min="8706" max="8706" width="23.28515625" customWidth="1"/>
    <col min="8707" max="8707" width="6.5703125" customWidth="1"/>
    <col min="8708" max="8708" width="27" customWidth="1"/>
    <col min="8709" max="8709" width="24.140625" customWidth="1"/>
    <col min="8710" max="8710" width="3" customWidth="1"/>
    <col min="8711" max="8712" width="19.7109375" customWidth="1"/>
    <col min="8713" max="8713" width="3" customWidth="1"/>
    <col min="8714" max="8714" width="29.5703125" customWidth="1"/>
    <col min="8715" max="8715" width="24" customWidth="1"/>
    <col min="8716" max="8717" width="16.85546875" customWidth="1"/>
    <col min="8961" max="8961" width="7.85546875" customWidth="1"/>
    <col min="8962" max="8962" width="23.28515625" customWidth="1"/>
    <col min="8963" max="8963" width="6.5703125" customWidth="1"/>
    <col min="8964" max="8964" width="27" customWidth="1"/>
    <col min="8965" max="8965" width="24.140625" customWidth="1"/>
    <col min="8966" max="8966" width="3" customWidth="1"/>
    <col min="8967" max="8968" width="19.7109375" customWidth="1"/>
    <col min="8969" max="8969" width="3" customWidth="1"/>
    <col min="8970" max="8970" width="29.5703125" customWidth="1"/>
    <col min="8971" max="8971" width="24" customWidth="1"/>
    <col min="8972" max="8973" width="16.85546875" customWidth="1"/>
    <col min="9217" max="9217" width="7.85546875" customWidth="1"/>
    <col min="9218" max="9218" width="23.28515625" customWidth="1"/>
    <col min="9219" max="9219" width="6.5703125" customWidth="1"/>
    <col min="9220" max="9220" width="27" customWidth="1"/>
    <col min="9221" max="9221" width="24.140625" customWidth="1"/>
    <col min="9222" max="9222" width="3" customWidth="1"/>
    <col min="9223" max="9224" width="19.7109375" customWidth="1"/>
    <col min="9225" max="9225" width="3" customWidth="1"/>
    <col min="9226" max="9226" width="29.5703125" customWidth="1"/>
    <col min="9227" max="9227" width="24" customWidth="1"/>
    <col min="9228" max="9229" width="16.85546875" customWidth="1"/>
    <col min="9473" max="9473" width="7.85546875" customWidth="1"/>
    <col min="9474" max="9474" width="23.28515625" customWidth="1"/>
    <col min="9475" max="9475" width="6.5703125" customWidth="1"/>
    <col min="9476" max="9476" width="27" customWidth="1"/>
    <col min="9477" max="9477" width="24.140625" customWidth="1"/>
    <col min="9478" max="9478" width="3" customWidth="1"/>
    <col min="9479" max="9480" width="19.7109375" customWidth="1"/>
    <col min="9481" max="9481" width="3" customWidth="1"/>
    <col min="9482" max="9482" width="29.5703125" customWidth="1"/>
    <col min="9483" max="9483" width="24" customWidth="1"/>
    <col min="9484" max="9485" width="16.85546875" customWidth="1"/>
    <col min="9729" max="9729" width="7.85546875" customWidth="1"/>
    <col min="9730" max="9730" width="23.28515625" customWidth="1"/>
    <col min="9731" max="9731" width="6.5703125" customWidth="1"/>
    <col min="9732" max="9732" width="27" customWidth="1"/>
    <col min="9733" max="9733" width="24.140625" customWidth="1"/>
    <col min="9734" max="9734" width="3" customWidth="1"/>
    <col min="9735" max="9736" width="19.7109375" customWidth="1"/>
    <col min="9737" max="9737" width="3" customWidth="1"/>
    <col min="9738" max="9738" width="29.5703125" customWidth="1"/>
    <col min="9739" max="9739" width="24" customWidth="1"/>
    <col min="9740" max="9741" width="16.85546875" customWidth="1"/>
    <col min="9985" max="9985" width="7.85546875" customWidth="1"/>
    <col min="9986" max="9986" width="23.28515625" customWidth="1"/>
    <col min="9987" max="9987" width="6.5703125" customWidth="1"/>
    <col min="9988" max="9988" width="27" customWidth="1"/>
    <col min="9989" max="9989" width="24.140625" customWidth="1"/>
    <col min="9990" max="9990" width="3" customWidth="1"/>
    <col min="9991" max="9992" width="19.7109375" customWidth="1"/>
    <col min="9993" max="9993" width="3" customWidth="1"/>
    <col min="9994" max="9994" width="29.5703125" customWidth="1"/>
    <col min="9995" max="9995" width="24" customWidth="1"/>
    <col min="9996" max="9997" width="16.85546875" customWidth="1"/>
    <col min="10241" max="10241" width="7.85546875" customWidth="1"/>
    <col min="10242" max="10242" width="23.28515625" customWidth="1"/>
    <col min="10243" max="10243" width="6.5703125" customWidth="1"/>
    <col min="10244" max="10244" width="27" customWidth="1"/>
    <col min="10245" max="10245" width="24.140625" customWidth="1"/>
    <col min="10246" max="10246" width="3" customWidth="1"/>
    <col min="10247" max="10248" width="19.7109375" customWidth="1"/>
    <col min="10249" max="10249" width="3" customWidth="1"/>
    <col min="10250" max="10250" width="29.5703125" customWidth="1"/>
    <col min="10251" max="10251" width="24" customWidth="1"/>
    <col min="10252" max="10253" width="16.85546875" customWidth="1"/>
    <col min="10497" max="10497" width="7.85546875" customWidth="1"/>
    <col min="10498" max="10498" width="23.28515625" customWidth="1"/>
    <col min="10499" max="10499" width="6.5703125" customWidth="1"/>
    <col min="10500" max="10500" width="27" customWidth="1"/>
    <col min="10501" max="10501" width="24.140625" customWidth="1"/>
    <col min="10502" max="10502" width="3" customWidth="1"/>
    <col min="10503" max="10504" width="19.7109375" customWidth="1"/>
    <col min="10505" max="10505" width="3" customWidth="1"/>
    <col min="10506" max="10506" width="29.5703125" customWidth="1"/>
    <col min="10507" max="10507" width="24" customWidth="1"/>
    <col min="10508" max="10509" width="16.85546875" customWidth="1"/>
    <col min="10753" max="10753" width="7.85546875" customWidth="1"/>
    <col min="10754" max="10754" width="23.28515625" customWidth="1"/>
    <col min="10755" max="10755" width="6.5703125" customWidth="1"/>
    <col min="10756" max="10756" width="27" customWidth="1"/>
    <col min="10757" max="10757" width="24.140625" customWidth="1"/>
    <col min="10758" max="10758" width="3" customWidth="1"/>
    <col min="10759" max="10760" width="19.7109375" customWidth="1"/>
    <col min="10761" max="10761" width="3" customWidth="1"/>
    <col min="10762" max="10762" width="29.5703125" customWidth="1"/>
    <col min="10763" max="10763" width="24" customWidth="1"/>
    <col min="10764" max="10765" width="16.85546875" customWidth="1"/>
    <col min="11009" max="11009" width="7.85546875" customWidth="1"/>
    <col min="11010" max="11010" width="23.28515625" customWidth="1"/>
    <col min="11011" max="11011" width="6.5703125" customWidth="1"/>
    <col min="11012" max="11012" width="27" customWidth="1"/>
    <col min="11013" max="11013" width="24.140625" customWidth="1"/>
    <col min="11014" max="11014" width="3" customWidth="1"/>
    <col min="11015" max="11016" width="19.7109375" customWidth="1"/>
    <col min="11017" max="11017" width="3" customWidth="1"/>
    <col min="11018" max="11018" width="29.5703125" customWidth="1"/>
    <col min="11019" max="11019" width="24" customWidth="1"/>
    <col min="11020" max="11021" width="16.85546875" customWidth="1"/>
    <col min="11265" max="11265" width="7.85546875" customWidth="1"/>
    <col min="11266" max="11266" width="23.28515625" customWidth="1"/>
    <col min="11267" max="11267" width="6.5703125" customWidth="1"/>
    <col min="11268" max="11268" width="27" customWidth="1"/>
    <col min="11269" max="11269" width="24.140625" customWidth="1"/>
    <col min="11270" max="11270" width="3" customWidth="1"/>
    <col min="11271" max="11272" width="19.7109375" customWidth="1"/>
    <col min="11273" max="11273" width="3" customWidth="1"/>
    <col min="11274" max="11274" width="29.5703125" customWidth="1"/>
    <col min="11275" max="11275" width="24" customWidth="1"/>
    <col min="11276" max="11277" width="16.85546875" customWidth="1"/>
    <col min="11521" max="11521" width="7.85546875" customWidth="1"/>
    <col min="11522" max="11522" width="23.28515625" customWidth="1"/>
    <col min="11523" max="11523" width="6.5703125" customWidth="1"/>
    <col min="11524" max="11524" width="27" customWidth="1"/>
    <col min="11525" max="11525" width="24.140625" customWidth="1"/>
    <col min="11526" max="11526" width="3" customWidth="1"/>
    <col min="11527" max="11528" width="19.7109375" customWidth="1"/>
    <col min="11529" max="11529" width="3" customWidth="1"/>
    <col min="11530" max="11530" width="29.5703125" customWidth="1"/>
    <col min="11531" max="11531" width="24" customWidth="1"/>
    <col min="11532" max="11533" width="16.85546875" customWidth="1"/>
    <col min="11777" max="11777" width="7.85546875" customWidth="1"/>
    <col min="11778" max="11778" width="23.28515625" customWidth="1"/>
    <col min="11779" max="11779" width="6.5703125" customWidth="1"/>
    <col min="11780" max="11780" width="27" customWidth="1"/>
    <col min="11781" max="11781" width="24.140625" customWidth="1"/>
    <col min="11782" max="11782" width="3" customWidth="1"/>
    <col min="11783" max="11784" width="19.7109375" customWidth="1"/>
    <col min="11785" max="11785" width="3" customWidth="1"/>
    <col min="11786" max="11786" width="29.5703125" customWidth="1"/>
    <col min="11787" max="11787" width="24" customWidth="1"/>
    <col min="11788" max="11789" width="16.85546875" customWidth="1"/>
    <col min="12033" max="12033" width="7.85546875" customWidth="1"/>
    <col min="12034" max="12034" width="23.28515625" customWidth="1"/>
    <col min="12035" max="12035" width="6.5703125" customWidth="1"/>
    <col min="12036" max="12036" width="27" customWidth="1"/>
    <col min="12037" max="12037" width="24.140625" customWidth="1"/>
    <col min="12038" max="12038" width="3" customWidth="1"/>
    <col min="12039" max="12040" width="19.7109375" customWidth="1"/>
    <col min="12041" max="12041" width="3" customWidth="1"/>
    <col min="12042" max="12042" width="29.5703125" customWidth="1"/>
    <col min="12043" max="12043" width="24" customWidth="1"/>
    <col min="12044" max="12045" width="16.85546875" customWidth="1"/>
    <col min="12289" max="12289" width="7.85546875" customWidth="1"/>
    <col min="12290" max="12290" width="23.28515625" customWidth="1"/>
    <col min="12291" max="12291" width="6.5703125" customWidth="1"/>
    <col min="12292" max="12292" width="27" customWidth="1"/>
    <col min="12293" max="12293" width="24.140625" customWidth="1"/>
    <col min="12294" max="12294" width="3" customWidth="1"/>
    <col min="12295" max="12296" width="19.7109375" customWidth="1"/>
    <col min="12297" max="12297" width="3" customWidth="1"/>
    <col min="12298" max="12298" width="29.5703125" customWidth="1"/>
    <col min="12299" max="12299" width="24" customWidth="1"/>
    <col min="12300" max="12301" width="16.85546875" customWidth="1"/>
    <col min="12545" max="12545" width="7.85546875" customWidth="1"/>
    <col min="12546" max="12546" width="23.28515625" customWidth="1"/>
    <col min="12547" max="12547" width="6.5703125" customWidth="1"/>
    <col min="12548" max="12548" width="27" customWidth="1"/>
    <col min="12549" max="12549" width="24.140625" customWidth="1"/>
    <col min="12550" max="12550" width="3" customWidth="1"/>
    <col min="12551" max="12552" width="19.7109375" customWidth="1"/>
    <col min="12553" max="12553" width="3" customWidth="1"/>
    <col min="12554" max="12554" width="29.5703125" customWidth="1"/>
    <col min="12555" max="12555" width="24" customWidth="1"/>
    <col min="12556" max="12557" width="16.85546875" customWidth="1"/>
    <col min="12801" max="12801" width="7.85546875" customWidth="1"/>
    <col min="12802" max="12802" width="23.28515625" customWidth="1"/>
    <col min="12803" max="12803" width="6.5703125" customWidth="1"/>
    <col min="12804" max="12804" width="27" customWidth="1"/>
    <col min="12805" max="12805" width="24.140625" customWidth="1"/>
    <col min="12806" max="12806" width="3" customWidth="1"/>
    <col min="12807" max="12808" width="19.7109375" customWidth="1"/>
    <col min="12809" max="12809" width="3" customWidth="1"/>
    <col min="12810" max="12810" width="29.5703125" customWidth="1"/>
    <col min="12811" max="12811" width="24" customWidth="1"/>
    <col min="12812" max="12813" width="16.85546875" customWidth="1"/>
    <col min="13057" max="13057" width="7.85546875" customWidth="1"/>
    <col min="13058" max="13058" width="23.28515625" customWidth="1"/>
    <col min="13059" max="13059" width="6.5703125" customWidth="1"/>
    <col min="13060" max="13060" width="27" customWidth="1"/>
    <col min="13061" max="13061" width="24.140625" customWidth="1"/>
    <col min="13062" max="13062" width="3" customWidth="1"/>
    <col min="13063" max="13064" width="19.7109375" customWidth="1"/>
    <col min="13065" max="13065" width="3" customWidth="1"/>
    <col min="13066" max="13066" width="29.5703125" customWidth="1"/>
    <col min="13067" max="13067" width="24" customWidth="1"/>
    <col min="13068" max="13069" width="16.85546875" customWidth="1"/>
    <col min="13313" max="13313" width="7.85546875" customWidth="1"/>
    <col min="13314" max="13314" width="23.28515625" customWidth="1"/>
    <col min="13315" max="13315" width="6.5703125" customWidth="1"/>
    <col min="13316" max="13316" width="27" customWidth="1"/>
    <col min="13317" max="13317" width="24.140625" customWidth="1"/>
    <col min="13318" max="13318" width="3" customWidth="1"/>
    <col min="13319" max="13320" width="19.7109375" customWidth="1"/>
    <col min="13321" max="13321" width="3" customWidth="1"/>
    <col min="13322" max="13322" width="29.5703125" customWidth="1"/>
    <col min="13323" max="13323" width="24" customWidth="1"/>
    <col min="13324" max="13325" width="16.85546875" customWidth="1"/>
    <col min="13569" max="13569" width="7.85546875" customWidth="1"/>
    <col min="13570" max="13570" width="23.28515625" customWidth="1"/>
    <col min="13571" max="13571" width="6.5703125" customWidth="1"/>
    <col min="13572" max="13572" width="27" customWidth="1"/>
    <col min="13573" max="13573" width="24.140625" customWidth="1"/>
    <col min="13574" max="13574" width="3" customWidth="1"/>
    <col min="13575" max="13576" width="19.7109375" customWidth="1"/>
    <col min="13577" max="13577" width="3" customWidth="1"/>
    <col min="13578" max="13578" width="29.5703125" customWidth="1"/>
    <col min="13579" max="13579" width="24" customWidth="1"/>
    <col min="13580" max="13581" width="16.85546875" customWidth="1"/>
    <col min="13825" max="13825" width="7.85546875" customWidth="1"/>
    <col min="13826" max="13826" width="23.28515625" customWidth="1"/>
    <col min="13827" max="13827" width="6.5703125" customWidth="1"/>
    <col min="13828" max="13828" width="27" customWidth="1"/>
    <col min="13829" max="13829" width="24.140625" customWidth="1"/>
    <col min="13830" max="13830" width="3" customWidth="1"/>
    <col min="13831" max="13832" width="19.7109375" customWidth="1"/>
    <col min="13833" max="13833" width="3" customWidth="1"/>
    <col min="13834" max="13834" width="29.5703125" customWidth="1"/>
    <col min="13835" max="13835" width="24" customWidth="1"/>
    <col min="13836" max="13837" width="16.85546875" customWidth="1"/>
    <col min="14081" max="14081" width="7.85546875" customWidth="1"/>
    <col min="14082" max="14082" width="23.28515625" customWidth="1"/>
    <col min="14083" max="14083" width="6.5703125" customWidth="1"/>
    <col min="14084" max="14084" width="27" customWidth="1"/>
    <col min="14085" max="14085" width="24.140625" customWidth="1"/>
    <col min="14086" max="14086" width="3" customWidth="1"/>
    <col min="14087" max="14088" width="19.7109375" customWidth="1"/>
    <col min="14089" max="14089" width="3" customWidth="1"/>
    <col min="14090" max="14090" width="29.5703125" customWidth="1"/>
    <col min="14091" max="14091" width="24" customWidth="1"/>
    <col min="14092" max="14093" width="16.85546875" customWidth="1"/>
    <col min="14337" max="14337" width="7.85546875" customWidth="1"/>
    <col min="14338" max="14338" width="23.28515625" customWidth="1"/>
    <col min="14339" max="14339" width="6.5703125" customWidth="1"/>
    <col min="14340" max="14340" width="27" customWidth="1"/>
    <col min="14341" max="14341" width="24.140625" customWidth="1"/>
    <col min="14342" max="14342" width="3" customWidth="1"/>
    <col min="14343" max="14344" width="19.7109375" customWidth="1"/>
    <col min="14345" max="14345" width="3" customWidth="1"/>
    <col min="14346" max="14346" width="29.5703125" customWidth="1"/>
    <col min="14347" max="14347" width="24" customWidth="1"/>
    <col min="14348" max="14349" width="16.85546875" customWidth="1"/>
    <col min="14593" max="14593" width="7.85546875" customWidth="1"/>
    <col min="14594" max="14594" width="23.28515625" customWidth="1"/>
    <col min="14595" max="14595" width="6.5703125" customWidth="1"/>
    <col min="14596" max="14596" width="27" customWidth="1"/>
    <col min="14597" max="14597" width="24.140625" customWidth="1"/>
    <col min="14598" max="14598" width="3" customWidth="1"/>
    <col min="14599" max="14600" width="19.7109375" customWidth="1"/>
    <col min="14601" max="14601" width="3" customWidth="1"/>
    <col min="14602" max="14602" width="29.5703125" customWidth="1"/>
    <col min="14603" max="14603" width="24" customWidth="1"/>
    <col min="14604" max="14605" width="16.85546875" customWidth="1"/>
    <col min="14849" max="14849" width="7.85546875" customWidth="1"/>
    <col min="14850" max="14850" width="23.28515625" customWidth="1"/>
    <col min="14851" max="14851" width="6.5703125" customWidth="1"/>
    <col min="14852" max="14852" width="27" customWidth="1"/>
    <col min="14853" max="14853" width="24.140625" customWidth="1"/>
    <col min="14854" max="14854" width="3" customWidth="1"/>
    <col min="14855" max="14856" width="19.7109375" customWidth="1"/>
    <col min="14857" max="14857" width="3" customWidth="1"/>
    <col min="14858" max="14858" width="29.5703125" customWidth="1"/>
    <col min="14859" max="14859" width="24" customWidth="1"/>
    <col min="14860" max="14861" width="16.85546875" customWidth="1"/>
    <col min="15105" max="15105" width="7.85546875" customWidth="1"/>
    <col min="15106" max="15106" width="23.28515625" customWidth="1"/>
    <col min="15107" max="15107" width="6.5703125" customWidth="1"/>
    <col min="15108" max="15108" width="27" customWidth="1"/>
    <col min="15109" max="15109" width="24.140625" customWidth="1"/>
    <col min="15110" max="15110" width="3" customWidth="1"/>
    <col min="15111" max="15112" width="19.7109375" customWidth="1"/>
    <col min="15113" max="15113" width="3" customWidth="1"/>
    <col min="15114" max="15114" width="29.5703125" customWidth="1"/>
    <col min="15115" max="15115" width="24" customWidth="1"/>
    <col min="15116" max="15117" width="16.85546875" customWidth="1"/>
    <col min="15361" max="15361" width="7.85546875" customWidth="1"/>
    <col min="15362" max="15362" width="23.28515625" customWidth="1"/>
    <col min="15363" max="15363" width="6.5703125" customWidth="1"/>
    <col min="15364" max="15364" width="27" customWidth="1"/>
    <col min="15365" max="15365" width="24.140625" customWidth="1"/>
    <col min="15366" max="15366" width="3" customWidth="1"/>
    <col min="15367" max="15368" width="19.7109375" customWidth="1"/>
    <col min="15369" max="15369" width="3" customWidth="1"/>
    <col min="15370" max="15370" width="29.5703125" customWidth="1"/>
    <col min="15371" max="15371" width="24" customWidth="1"/>
    <col min="15372" max="15373" width="16.85546875" customWidth="1"/>
    <col min="15617" max="15617" width="7.85546875" customWidth="1"/>
    <col min="15618" max="15618" width="23.28515625" customWidth="1"/>
    <col min="15619" max="15619" width="6.5703125" customWidth="1"/>
    <col min="15620" max="15620" width="27" customWidth="1"/>
    <col min="15621" max="15621" width="24.140625" customWidth="1"/>
    <col min="15622" max="15622" width="3" customWidth="1"/>
    <col min="15623" max="15624" width="19.7109375" customWidth="1"/>
    <col min="15625" max="15625" width="3" customWidth="1"/>
    <col min="15626" max="15626" width="29.5703125" customWidth="1"/>
    <col min="15627" max="15627" width="24" customWidth="1"/>
    <col min="15628" max="15629" width="16.85546875" customWidth="1"/>
    <col min="15873" max="15873" width="7.85546875" customWidth="1"/>
    <col min="15874" max="15874" width="23.28515625" customWidth="1"/>
    <col min="15875" max="15875" width="6.5703125" customWidth="1"/>
    <col min="15876" max="15876" width="27" customWidth="1"/>
    <col min="15877" max="15877" width="24.140625" customWidth="1"/>
    <col min="15878" max="15878" width="3" customWidth="1"/>
    <col min="15879" max="15880" width="19.7109375" customWidth="1"/>
    <col min="15881" max="15881" width="3" customWidth="1"/>
    <col min="15882" max="15882" width="29.5703125" customWidth="1"/>
    <col min="15883" max="15883" width="24" customWidth="1"/>
    <col min="15884" max="15885" width="16.85546875" customWidth="1"/>
    <col min="16129" max="16129" width="7.85546875" customWidth="1"/>
    <col min="16130" max="16130" width="23.28515625" customWidth="1"/>
    <col min="16131" max="16131" width="6.5703125" customWidth="1"/>
    <col min="16132" max="16132" width="27" customWidth="1"/>
    <col min="16133" max="16133" width="24.140625" customWidth="1"/>
    <col min="16134" max="16134" width="3" customWidth="1"/>
    <col min="16135" max="16136" width="19.7109375" customWidth="1"/>
    <col min="16137" max="16137" width="3" customWidth="1"/>
    <col min="16138" max="16138" width="29.5703125" customWidth="1"/>
    <col min="16139" max="16139" width="24" customWidth="1"/>
    <col min="16140" max="16141" width="16.85546875" customWidth="1"/>
  </cols>
  <sheetData>
    <row r="2" spans="1:12" ht="25.5" customHeight="1" x14ac:dyDescent="0.25">
      <c r="A2" s="161" t="s">
        <v>77</v>
      </c>
      <c r="B2" s="161"/>
      <c r="D2" s="161" t="s">
        <v>78</v>
      </c>
      <c r="E2" s="161"/>
      <c r="F2" s="161"/>
      <c r="G2" s="161"/>
      <c r="H2" s="161"/>
      <c r="I2" s="161"/>
      <c r="J2" s="161"/>
      <c r="K2" s="161"/>
      <c r="L2" s="1"/>
    </row>
    <row r="4" spans="1:12" ht="12.75" customHeight="1" x14ac:dyDescent="0.25">
      <c r="A4" s="2">
        <v>1</v>
      </c>
      <c r="B4" s="1" t="s">
        <v>79</v>
      </c>
      <c r="D4" s="159" t="s">
        <v>80</v>
      </c>
      <c r="E4" s="159"/>
      <c r="F4" s="3"/>
      <c r="G4" s="159" t="s">
        <v>81</v>
      </c>
      <c r="H4" s="159"/>
      <c r="I4" s="3"/>
      <c r="J4" s="162" t="s">
        <v>82</v>
      </c>
      <c r="K4" s="162"/>
    </row>
    <row r="5" spans="1:12" x14ac:dyDescent="0.25">
      <c r="A5" s="2">
        <v>2</v>
      </c>
      <c r="B5" s="1" t="s">
        <v>83</v>
      </c>
      <c r="D5" s="3" t="s">
        <v>84</v>
      </c>
      <c r="E5" s="3" t="s">
        <v>85</v>
      </c>
      <c r="F5" s="3"/>
      <c r="G5" s="3" t="s">
        <v>86</v>
      </c>
      <c r="H5" s="3" t="s">
        <v>87</v>
      </c>
      <c r="I5" s="3"/>
      <c r="J5" s="162"/>
      <c r="K5" s="162"/>
    </row>
    <row r="6" spans="1:12" x14ac:dyDescent="0.25">
      <c r="A6" s="2">
        <v>3</v>
      </c>
      <c r="B6" s="1" t="s">
        <v>88</v>
      </c>
      <c r="D6" s="3" t="s">
        <v>89</v>
      </c>
      <c r="E6" s="3" t="s">
        <v>90</v>
      </c>
      <c r="F6" s="3"/>
      <c r="G6" s="3" t="s">
        <v>91</v>
      </c>
      <c r="H6" s="3" t="s">
        <v>92</v>
      </c>
      <c r="I6" s="3"/>
      <c r="J6" s="3" t="s">
        <v>93</v>
      </c>
      <c r="K6" s="3" t="s">
        <v>94</v>
      </c>
    </row>
    <row r="7" spans="1:12" x14ac:dyDescent="0.25">
      <c r="A7" s="2">
        <v>4</v>
      </c>
      <c r="B7" s="1" t="s">
        <v>95</v>
      </c>
      <c r="D7" s="3" t="s">
        <v>96</v>
      </c>
      <c r="E7" s="3" t="s">
        <v>97</v>
      </c>
      <c r="F7" s="3"/>
      <c r="G7" s="3"/>
      <c r="H7" s="3"/>
      <c r="I7" s="3"/>
      <c r="J7" s="3" t="s">
        <v>98</v>
      </c>
      <c r="K7" s="3" t="s">
        <v>99</v>
      </c>
    </row>
    <row r="8" spans="1:12" ht="12.75" customHeight="1" x14ac:dyDescent="0.25">
      <c r="A8" s="4"/>
      <c r="D8" s="3" t="s">
        <v>100</v>
      </c>
      <c r="E8" s="3" t="s">
        <v>101</v>
      </c>
      <c r="F8" s="3"/>
      <c r="G8" s="159" t="s">
        <v>102</v>
      </c>
      <c r="H8" s="159"/>
      <c r="I8" s="3"/>
      <c r="J8" s="3" t="s">
        <v>103</v>
      </c>
      <c r="K8" s="3" t="s">
        <v>104</v>
      </c>
    </row>
    <row r="9" spans="1:12" x14ac:dyDescent="0.25">
      <c r="A9" s="2" t="s">
        <v>105</v>
      </c>
      <c r="B9" s="1" t="s">
        <v>106</v>
      </c>
      <c r="D9" s="3" t="s">
        <v>107</v>
      </c>
      <c r="E9" s="3"/>
      <c r="F9" s="3"/>
      <c r="G9" s="3" t="s">
        <v>108</v>
      </c>
      <c r="H9" s="3" t="s">
        <v>109</v>
      </c>
      <c r="I9" s="3"/>
      <c r="J9" s="3" t="s">
        <v>110</v>
      </c>
      <c r="K9" s="3" t="s">
        <v>111</v>
      </c>
    </row>
    <row r="10" spans="1:12" x14ac:dyDescent="0.25">
      <c r="A10" s="2" t="s">
        <v>112</v>
      </c>
      <c r="B10" s="1" t="s">
        <v>113</v>
      </c>
      <c r="D10" s="3"/>
      <c r="E10" s="3"/>
      <c r="F10" s="3"/>
      <c r="G10" s="3" t="s">
        <v>114</v>
      </c>
      <c r="H10" s="3" t="s">
        <v>115</v>
      </c>
      <c r="I10" s="3"/>
      <c r="J10" s="3" t="s">
        <v>116</v>
      </c>
      <c r="K10" s="3" t="s">
        <v>117</v>
      </c>
    </row>
    <row r="11" spans="1:12" ht="12.75" customHeight="1" x14ac:dyDescent="0.25">
      <c r="A11" s="2" t="s">
        <v>118</v>
      </c>
      <c r="B11" s="1" t="s">
        <v>119</v>
      </c>
      <c r="D11" s="159" t="s">
        <v>120</v>
      </c>
      <c r="E11" s="159"/>
      <c r="F11" s="3"/>
      <c r="G11" s="3" t="s">
        <v>121</v>
      </c>
      <c r="H11" s="3" t="s">
        <v>122</v>
      </c>
      <c r="I11" s="3"/>
      <c r="J11" s="3" t="s">
        <v>123</v>
      </c>
      <c r="K11" s="3" t="s">
        <v>124</v>
      </c>
    </row>
    <row r="12" spans="1:12" x14ac:dyDescent="0.25">
      <c r="D12" s="3" t="s">
        <v>125</v>
      </c>
      <c r="E12" s="3" t="s">
        <v>126</v>
      </c>
      <c r="F12" s="3"/>
      <c r="G12" s="3"/>
      <c r="H12" s="3"/>
      <c r="I12" s="3"/>
      <c r="J12" s="3" t="s">
        <v>127</v>
      </c>
      <c r="K12" s="3" t="s">
        <v>128</v>
      </c>
    </row>
    <row r="13" spans="1:12" ht="12.75" customHeight="1" x14ac:dyDescent="0.25">
      <c r="A13" s="160" t="s">
        <v>129</v>
      </c>
      <c r="B13" s="1" t="s">
        <v>130</v>
      </c>
      <c r="D13" s="3" t="s">
        <v>131</v>
      </c>
      <c r="E13" s="3" t="s">
        <v>132</v>
      </c>
      <c r="F13" s="3"/>
      <c r="G13" s="159" t="s">
        <v>133</v>
      </c>
      <c r="H13" s="159"/>
      <c r="I13" s="3"/>
      <c r="J13" s="3" t="s">
        <v>134</v>
      </c>
      <c r="K13" s="3" t="s">
        <v>135</v>
      </c>
    </row>
    <row r="14" spans="1:12" x14ac:dyDescent="0.25">
      <c r="A14" s="160"/>
      <c r="B14" t="s">
        <v>136</v>
      </c>
      <c r="D14" s="3" t="s">
        <v>137</v>
      </c>
      <c r="E14" s="3" t="s">
        <v>138</v>
      </c>
      <c r="F14" s="3"/>
      <c r="G14" s="3" t="s">
        <v>139</v>
      </c>
      <c r="H14" s="3" t="s">
        <v>140</v>
      </c>
      <c r="I14" s="3"/>
      <c r="J14" s="3" t="s">
        <v>141</v>
      </c>
      <c r="K14" s="3" t="s">
        <v>142</v>
      </c>
    </row>
    <row r="15" spans="1:12" x14ac:dyDescent="0.25">
      <c r="D15" s="3" t="s">
        <v>143</v>
      </c>
      <c r="E15" s="3" t="s">
        <v>144</v>
      </c>
      <c r="F15" s="3"/>
      <c r="G15" s="3" t="s">
        <v>145</v>
      </c>
      <c r="H15" s="3" t="s">
        <v>146</v>
      </c>
      <c r="I15" s="3"/>
      <c r="J15" s="3" t="s">
        <v>147</v>
      </c>
      <c r="K15" s="3" t="s">
        <v>148</v>
      </c>
    </row>
    <row r="16" spans="1:12" x14ac:dyDescent="0.25">
      <c r="D16" s="3" t="s">
        <v>149</v>
      </c>
      <c r="E16" s="3" t="s">
        <v>150</v>
      </c>
      <c r="F16" s="3"/>
      <c r="G16" s="3" t="s">
        <v>151</v>
      </c>
      <c r="H16" s="3" t="s">
        <v>152</v>
      </c>
      <c r="I16" s="3"/>
      <c r="J16" s="3"/>
      <c r="K16" s="3"/>
    </row>
    <row r="17" spans="1:11" ht="12.75" customHeight="1" x14ac:dyDescent="0.25">
      <c r="D17" s="3" t="s">
        <v>153</v>
      </c>
      <c r="E17" s="3" t="s">
        <v>154</v>
      </c>
      <c r="F17" s="3"/>
      <c r="G17" s="3" t="s">
        <v>155</v>
      </c>
      <c r="H17" s="3" t="s">
        <v>156</v>
      </c>
      <c r="I17" s="3"/>
      <c r="J17" s="159" t="s">
        <v>157</v>
      </c>
      <c r="K17" s="159"/>
    </row>
    <row r="18" spans="1:11" ht="12.75" customHeight="1" x14ac:dyDescent="0.25">
      <c r="A18" s="161" t="s">
        <v>158</v>
      </c>
      <c r="B18" s="161"/>
      <c r="D18" s="3"/>
      <c r="E18" s="3"/>
      <c r="F18" s="3"/>
      <c r="G18" s="3"/>
      <c r="H18" s="3"/>
      <c r="I18" s="3"/>
      <c r="J18" s="3" t="s">
        <v>159</v>
      </c>
      <c r="K18" s="3" t="s">
        <v>160</v>
      </c>
    </row>
    <row r="19" spans="1:11" x14ac:dyDescent="0.25">
      <c r="A19" s="161"/>
      <c r="B19" s="161"/>
      <c r="D19" s="159" t="s">
        <v>161</v>
      </c>
      <c r="E19" s="159"/>
      <c r="F19" s="3"/>
      <c r="G19" s="159" t="s">
        <v>162</v>
      </c>
      <c r="H19" s="159"/>
      <c r="I19" s="3"/>
      <c r="J19" s="3"/>
      <c r="K19" s="3"/>
    </row>
    <row r="20" spans="1:11" x14ac:dyDescent="0.25">
      <c r="D20" s="3" t="s">
        <v>163</v>
      </c>
      <c r="E20" s="3" t="s">
        <v>164</v>
      </c>
      <c r="F20" s="3"/>
      <c r="G20" s="3" t="s">
        <v>165</v>
      </c>
      <c r="H20" s="3" t="s">
        <v>166</v>
      </c>
      <c r="I20" s="3"/>
      <c r="J20" s="159" t="s">
        <v>167</v>
      </c>
      <c r="K20" s="159"/>
    </row>
    <row r="21" spans="1:11" x14ac:dyDescent="0.25">
      <c r="A21" s="2" t="s">
        <v>129</v>
      </c>
      <c r="B21" s="1" t="s">
        <v>168</v>
      </c>
      <c r="D21" s="3" t="s">
        <v>169</v>
      </c>
      <c r="E21" s="3" t="s">
        <v>170</v>
      </c>
      <c r="F21" s="3"/>
      <c r="G21" s="3" t="s">
        <v>171</v>
      </c>
      <c r="H21" s="3"/>
      <c r="I21" s="3"/>
      <c r="J21" s="3" t="s">
        <v>172</v>
      </c>
      <c r="K21" s="3" t="s">
        <v>173</v>
      </c>
    </row>
    <row r="22" spans="1:11" x14ac:dyDescent="0.25">
      <c r="D22" s="3" t="s">
        <v>174</v>
      </c>
      <c r="E22" s="3" t="s">
        <v>175</v>
      </c>
      <c r="F22" s="3"/>
      <c r="G22" s="3"/>
      <c r="H22" s="3"/>
      <c r="I22" s="3"/>
      <c r="J22" s="3" t="s">
        <v>176</v>
      </c>
      <c r="K22" s="3" t="s">
        <v>177</v>
      </c>
    </row>
    <row r="23" spans="1:11" x14ac:dyDescent="0.25">
      <c r="A23" s="5">
        <v>0</v>
      </c>
      <c r="B23" s="1" t="s">
        <v>178</v>
      </c>
      <c r="D23" s="3" t="s">
        <v>179</v>
      </c>
      <c r="E23" s="3" t="s">
        <v>180</v>
      </c>
      <c r="F23" s="3"/>
      <c r="G23" s="159" t="s">
        <v>181</v>
      </c>
      <c r="H23" s="159"/>
      <c r="I23" s="3"/>
      <c r="J23" s="3" t="s">
        <v>182</v>
      </c>
      <c r="K23" s="3" t="s">
        <v>183</v>
      </c>
    </row>
    <row r="24" spans="1:11" x14ac:dyDescent="0.25">
      <c r="A24" s="4"/>
      <c r="B24" s="1"/>
      <c r="D24" s="3" t="s">
        <v>184</v>
      </c>
      <c r="E24" s="3" t="s">
        <v>185</v>
      </c>
      <c r="F24" s="3"/>
      <c r="G24" s="3" t="s">
        <v>186</v>
      </c>
      <c r="H24" s="3" t="s">
        <v>187</v>
      </c>
      <c r="I24" s="3"/>
      <c r="J24" s="3" t="s">
        <v>188</v>
      </c>
      <c r="K24" s="3" t="s">
        <v>189</v>
      </c>
    </row>
    <row r="25" spans="1:11" x14ac:dyDescent="0.25">
      <c r="A25" s="4"/>
      <c r="D25" s="3" t="s">
        <v>190</v>
      </c>
      <c r="E25" s="3" t="s">
        <v>191</v>
      </c>
      <c r="F25" s="3"/>
      <c r="G25" s="3" t="s">
        <v>192</v>
      </c>
      <c r="H25" s="3" t="s">
        <v>193</v>
      </c>
      <c r="I25" s="3"/>
      <c r="J25" s="3"/>
      <c r="K25" s="3"/>
    </row>
    <row r="26" spans="1:11" x14ac:dyDescent="0.25">
      <c r="A26" s="4"/>
      <c r="D26" s="3" t="s">
        <v>194</v>
      </c>
      <c r="E26" s="3" t="s">
        <v>195</v>
      </c>
      <c r="F26" s="3"/>
      <c r="G26" s="3" t="s">
        <v>196</v>
      </c>
      <c r="H26" s="3" t="s">
        <v>197</v>
      </c>
      <c r="I26" s="3"/>
      <c r="J26" s="159" t="s">
        <v>198</v>
      </c>
      <c r="K26" s="159"/>
    </row>
    <row r="27" spans="1:11" ht="12.75" customHeight="1" x14ac:dyDescent="0.25">
      <c r="A27" s="161" t="s">
        <v>14</v>
      </c>
      <c r="B27" s="161"/>
      <c r="D27" s="3" t="s">
        <v>199</v>
      </c>
      <c r="E27" s="3" t="s">
        <v>200</v>
      </c>
      <c r="F27" s="3"/>
      <c r="G27" s="3"/>
      <c r="H27" s="3"/>
      <c r="I27" s="3"/>
      <c r="J27" s="3" t="s">
        <v>201</v>
      </c>
      <c r="K27" s="3" t="s">
        <v>202</v>
      </c>
    </row>
    <row r="28" spans="1:11" x14ac:dyDescent="0.25">
      <c r="A28" s="161"/>
      <c r="B28" s="161"/>
      <c r="D28" s="3" t="s">
        <v>203</v>
      </c>
      <c r="E28" s="3" t="s">
        <v>204</v>
      </c>
      <c r="F28" s="3"/>
      <c r="G28" s="159" t="s">
        <v>205</v>
      </c>
      <c r="H28" s="159"/>
      <c r="I28" s="3"/>
      <c r="J28" s="3" t="s">
        <v>206</v>
      </c>
      <c r="K28" s="3" t="s">
        <v>207</v>
      </c>
    </row>
    <row r="29" spans="1:11" x14ac:dyDescent="0.25">
      <c r="D29" s="3" t="s">
        <v>208</v>
      </c>
      <c r="E29" s="3" t="s">
        <v>209</v>
      </c>
      <c r="F29" s="3"/>
      <c r="G29" s="3" t="s">
        <v>210</v>
      </c>
      <c r="H29" s="3" t="s">
        <v>211</v>
      </c>
      <c r="I29" s="3"/>
      <c r="J29" s="3" t="s">
        <v>212</v>
      </c>
      <c r="K29" s="3" t="s">
        <v>213</v>
      </c>
    </row>
    <row r="30" spans="1:11" x14ac:dyDescent="0.25">
      <c r="A30" s="2" t="s">
        <v>58</v>
      </c>
      <c r="B30" s="1" t="s">
        <v>214</v>
      </c>
      <c r="D30" s="3" t="s">
        <v>215</v>
      </c>
      <c r="E30" s="3" t="s">
        <v>216</v>
      </c>
      <c r="F30" s="3"/>
      <c r="G30" s="3" t="s">
        <v>217</v>
      </c>
      <c r="H30" s="3" t="s">
        <v>218</v>
      </c>
      <c r="I30" s="3"/>
      <c r="J30" s="3" t="s">
        <v>219</v>
      </c>
      <c r="K30" s="3" t="s">
        <v>220</v>
      </c>
    </row>
    <row r="31" spans="1:11" x14ac:dyDescent="0.25">
      <c r="D31" s="3" t="s">
        <v>221</v>
      </c>
      <c r="E31" s="3" t="s">
        <v>222</v>
      </c>
      <c r="F31" s="3"/>
      <c r="G31" s="3"/>
      <c r="H31" s="3"/>
      <c r="I31" s="3"/>
      <c r="J31" s="3" t="s">
        <v>223</v>
      </c>
      <c r="K31" s="3" t="s">
        <v>224</v>
      </c>
    </row>
    <row r="32" spans="1:11" x14ac:dyDescent="0.25">
      <c r="A32" s="2" t="s">
        <v>225</v>
      </c>
      <c r="B32" s="1" t="s">
        <v>226</v>
      </c>
      <c r="D32" s="3" t="s">
        <v>227</v>
      </c>
      <c r="E32" s="3" t="s">
        <v>228</v>
      </c>
      <c r="F32" s="3"/>
      <c r="G32" s="159" t="s">
        <v>229</v>
      </c>
      <c r="H32" s="159"/>
      <c r="I32" s="3"/>
      <c r="J32" s="3" t="s">
        <v>230</v>
      </c>
      <c r="K32" s="3"/>
    </row>
    <row r="33" spans="1:11" x14ac:dyDescent="0.25">
      <c r="D33" s="3" t="s">
        <v>231</v>
      </c>
      <c r="E33" s="3" t="s">
        <v>232</v>
      </c>
      <c r="F33" s="3"/>
      <c r="G33" s="3" t="s">
        <v>233</v>
      </c>
      <c r="H33" s="3" t="s">
        <v>234</v>
      </c>
      <c r="I33" s="3"/>
      <c r="J33" s="3"/>
      <c r="K33" s="3"/>
    </row>
    <row r="34" spans="1:11" x14ac:dyDescent="0.25">
      <c r="A34" s="2" t="s">
        <v>24</v>
      </c>
      <c r="B34" s="1" t="s">
        <v>235</v>
      </c>
      <c r="D34" s="3"/>
      <c r="E34" s="3"/>
      <c r="F34" s="3"/>
      <c r="G34" s="3" t="s">
        <v>236</v>
      </c>
      <c r="H34" s="3" t="s">
        <v>237</v>
      </c>
      <c r="I34" s="3"/>
      <c r="J34" s="6" t="s">
        <v>238</v>
      </c>
      <c r="K34" s="7"/>
    </row>
    <row r="35" spans="1:11" x14ac:dyDescent="0.25">
      <c r="D35" s="159" t="s">
        <v>239</v>
      </c>
      <c r="E35" s="159"/>
      <c r="F35" s="3"/>
      <c r="G35" s="3" t="s">
        <v>240</v>
      </c>
      <c r="H35" s="3" t="s">
        <v>241</v>
      </c>
      <c r="I35" s="3"/>
      <c r="J35" s="3" t="s">
        <v>242</v>
      </c>
      <c r="K35" s="3"/>
    </row>
    <row r="36" spans="1:11" x14ac:dyDescent="0.25">
      <c r="D36" s="3" t="s">
        <v>243</v>
      </c>
      <c r="E36" s="3" t="s">
        <v>244</v>
      </c>
      <c r="F36" s="3"/>
      <c r="G36" s="3" t="s">
        <v>245</v>
      </c>
      <c r="H36" s="3" t="s">
        <v>246</v>
      </c>
      <c r="I36" s="3"/>
      <c r="J36" s="3"/>
      <c r="K36" s="3"/>
    </row>
    <row r="37" spans="1:11" x14ac:dyDescent="0.25">
      <c r="D37" s="3" t="s">
        <v>247</v>
      </c>
      <c r="E37" s="3" t="s">
        <v>248</v>
      </c>
      <c r="F37" s="3"/>
      <c r="G37" s="3" t="s">
        <v>249</v>
      </c>
      <c r="H37" s="3"/>
      <c r="I37" s="3"/>
      <c r="J37" s="159" t="s">
        <v>250</v>
      </c>
      <c r="K37" s="159"/>
    </row>
    <row r="38" spans="1:11" x14ac:dyDescent="0.25">
      <c r="D38" s="3" t="s">
        <v>251</v>
      </c>
      <c r="E38" s="3" t="s">
        <v>252</v>
      </c>
      <c r="F38" s="3"/>
      <c r="G38" s="3"/>
      <c r="H38" s="3"/>
      <c r="I38" s="3"/>
      <c r="J38" s="3" t="s">
        <v>253</v>
      </c>
      <c r="K38" s="3" t="s">
        <v>254</v>
      </c>
    </row>
    <row r="39" spans="1:11" x14ac:dyDescent="0.25">
      <c r="D39" s="3" t="s">
        <v>255</v>
      </c>
      <c r="E39" s="3" t="s">
        <v>256</v>
      </c>
      <c r="F39" s="3"/>
      <c r="G39" s="159" t="s">
        <v>257</v>
      </c>
      <c r="H39" s="159"/>
      <c r="I39" s="3"/>
      <c r="J39" s="3"/>
      <c r="K39" s="3"/>
    </row>
    <row r="40" spans="1:11" x14ac:dyDescent="0.25">
      <c r="D40" s="3" t="s">
        <v>258</v>
      </c>
      <c r="E40" s="3" t="s">
        <v>259</v>
      </c>
      <c r="F40" s="3"/>
      <c r="G40" s="3" t="s">
        <v>260</v>
      </c>
      <c r="H40" s="3" t="s">
        <v>261</v>
      </c>
      <c r="I40" s="3"/>
      <c r="J40" s="159" t="s">
        <v>262</v>
      </c>
      <c r="K40" s="159"/>
    </row>
    <row r="41" spans="1:11" x14ac:dyDescent="0.25">
      <c r="D41" s="3" t="s">
        <v>263</v>
      </c>
      <c r="E41" s="3" t="s">
        <v>264</v>
      </c>
      <c r="F41" s="3"/>
      <c r="G41" s="3" t="s">
        <v>265</v>
      </c>
      <c r="H41" s="3"/>
      <c r="I41" s="3"/>
      <c r="J41" s="3" t="s">
        <v>266</v>
      </c>
      <c r="K41" s="3" t="s">
        <v>267</v>
      </c>
    </row>
    <row r="42" spans="1:11" x14ac:dyDescent="0.25">
      <c r="D42" s="3" t="s">
        <v>268</v>
      </c>
      <c r="E42" s="3" t="s">
        <v>269</v>
      </c>
      <c r="F42" s="3"/>
      <c r="I42" s="3"/>
      <c r="J42" s="3" t="s">
        <v>270</v>
      </c>
      <c r="K42" s="3" t="s">
        <v>271</v>
      </c>
    </row>
    <row r="43" spans="1:11" x14ac:dyDescent="0.25">
      <c r="D43" s="3" t="s">
        <v>272</v>
      </c>
      <c r="E43" s="3"/>
      <c r="F43" s="3"/>
      <c r="G43" s="159" t="s">
        <v>273</v>
      </c>
      <c r="H43" s="159"/>
      <c r="I43" s="3"/>
      <c r="J43" s="3" t="s">
        <v>274</v>
      </c>
      <c r="K43" s="3" t="s">
        <v>275</v>
      </c>
    </row>
    <row r="44" spans="1:11" x14ac:dyDescent="0.25">
      <c r="F44" s="3"/>
      <c r="G44" s="3" t="s">
        <v>276</v>
      </c>
      <c r="H44" s="3" t="s">
        <v>277</v>
      </c>
      <c r="I44" s="3"/>
      <c r="J44" s="3" t="s">
        <v>278</v>
      </c>
      <c r="K44" s="3"/>
    </row>
    <row r="45" spans="1:11" x14ac:dyDescent="0.25">
      <c r="D45" s="159" t="s">
        <v>279</v>
      </c>
      <c r="E45" s="159"/>
      <c r="F45" s="3"/>
      <c r="G45" s="3"/>
      <c r="H45" s="3"/>
      <c r="I45" s="3"/>
      <c r="J45" s="3"/>
      <c r="K45" s="3"/>
    </row>
    <row r="46" spans="1:11" x14ac:dyDescent="0.25">
      <c r="D46" s="3" t="s">
        <v>280</v>
      </c>
      <c r="E46" s="3" t="s">
        <v>281</v>
      </c>
      <c r="F46" s="3"/>
      <c r="G46" s="159" t="s">
        <v>282</v>
      </c>
      <c r="H46" s="159"/>
      <c r="I46" s="3"/>
      <c r="J46" s="159" t="s">
        <v>283</v>
      </c>
      <c r="K46" s="159"/>
    </row>
    <row r="47" spans="1:11" x14ac:dyDescent="0.25">
      <c r="D47" s="3" t="s">
        <v>284</v>
      </c>
      <c r="E47" s="3" t="s">
        <v>285</v>
      </c>
      <c r="F47" s="3"/>
      <c r="G47" s="3" t="s">
        <v>286</v>
      </c>
      <c r="H47" s="3" t="s">
        <v>287</v>
      </c>
      <c r="I47" s="3"/>
      <c r="J47" s="3" t="s">
        <v>288</v>
      </c>
      <c r="K47" s="3" t="s">
        <v>289</v>
      </c>
    </row>
    <row r="48" spans="1:11" x14ac:dyDescent="0.25">
      <c r="D48" s="3" t="s">
        <v>290</v>
      </c>
      <c r="E48" s="3" t="s">
        <v>291</v>
      </c>
      <c r="F48" s="3"/>
      <c r="G48" s="3"/>
      <c r="H48" s="3"/>
      <c r="I48" s="3"/>
      <c r="J48" s="3" t="s">
        <v>292</v>
      </c>
      <c r="K48" s="3" t="s">
        <v>293</v>
      </c>
    </row>
    <row r="49" spans="4:11" x14ac:dyDescent="0.25">
      <c r="D49" s="3" t="s">
        <v>294</v>
      </c>
      <c r="E49" s="3" t="s">
        <v>295</v>
      </c>
      <c r="F49" s="3"/>
      <c r="G49" s="159" t="s">
        <v>296</v>
      </c>
      <c r="H49" s="159"/>
      <c r="I49" s="3"/>
      <c r="J49" s="3" t="s">
        <v>297</v>
      </c>
      <c r="K49" s="3" t="s">
        <v>298</v>
      </c>
    </row>
    <row r="50" spans="4:11" x14ac:dyDescent="0.25">
      <c r="D50" s="3" t="s">
        <v>299</v>
      </c>
      <c r="E50" s="3" t="s">
        <v>300</v>
      </c>
      <c r="F50" s="3"/>
      <c r="G50" s="3" t="s">
        <v>301</v>
      </c>
      <c r="H50" s="3" t="s">
        <v>302</v>
      </c>
      <c r="I50" s="3"/>
      <c r="J50" s="3" t="s">
        <v>303</v>
      </c>
      <c r="K50" s="3" t="s">
        <v>304</v>
      </c>
    </row>
    <row r="51" spans="4:11" x14ac:dyDescent="0.25">
      <c r="F51" s="3"/>
      <c r="G51" s="3" t="s">
        <v>305</v>
      </c>
      <c r="H51" s="3" t="s">
        <v>306</v>
      </c>
      <c r="I51" s="3"/>
      <c r="J51" s="3"/>
      <c r="K51" s="3"/>
    </row>
    <row r="52" spans="4:11" x14ac:dyDescent="0.25">
      <c r="D52" s="159" t="s">
        <v>307</v>
      </c>
      <c r="E52" s="159"/>
      <c r="F52" s="3"/>
      <c r="G52" s="3"/>
      <c r="H52" s="3"/>
      <c r="I52" s="3"/>
      <c r="J52" s="159" t="s">
        <v>308</v>
      </c>
      <c r="K52" s="159"/>
    </row>
    <row r="53" spans="4:11" x14ac:dyDescent="0.25">
      <c r="D53" s="3" t="s">
        <v>309</v>
      </c>
      <c r="E53" s="3"/>
      <c r="F53" s="3"/>
      <c r="G53" s="159" t="s">
        <v>310</v>
      </c>
      <c r="H53" s="159"/>
      <c r="I53" s="3"/>
      <c r="J53" s="3" t="s">
        <v>311</v>
      </c>
      <c r="K53" s="3"/>
    </row>
    <row r="54" spans="4:11" x14ac:dyDescent="0.25">
      <c r="F54" s="3"/>
      <c r="G54" s="3" t="s">
        <v>312</v>
      </c>
      <c r="H54" s="3" t="s">
        <v>313</v>
      </c>
      <c r="I54" s="3"/>
      <c r="J54" s="3"/>
      <c r="K54" s="3"/>
    </row>
  </sheetData>
  <mergeCells count="31">
    <mergeCell ref="G8:H8"/>
    <mergeCell ref="A2:B2"/>
    <mergeCell ref="D2:K2"/>
    <mergeCell ref="D4:E4"/>
    <mergeCell ref="G4:H4"/>
    <mergeCell ref="J4:K5"/>
    <mergeCell ref="G32:H32"/>
    <mergeCell ref="D11:E11"/>
    <mergeCell ref="A13:A14"/>
    <mergeCell ref="G13:H13"/>
    <mergeCell ref="J17:K17"/>
    <mergeCell ref="A18:B19"/>
    <mergeCell ref="D19:E19"/>
    <mergeCell ref="G19:H19"/>
    <mergeCell ref="J20:K20"/>
    <mergeCell ref="G23:H23"/>
    <mergeCell ref="J26:K26"/>
    <mergeCell ref="A27:B28"/>
    <mergeCell ref="G28:H28"/>
    <mergeCell ref="G53:H53"/>
    <mergeCell ref="D35:E35"/>
    <mergeCell ref="J37:K37"/>
    <mergeCell ref="G39:H39"/>
    <mergeCell ref="J40:K40"/>
    <mergeCell ref="G43:H43"/>
    <mergeCell ref="D45:E45"/>
    <mergeCell ref="G46:H46"/>
    <mergeCell ref="J46:K46"/>
    <mergeCell ref="G49:H49"/>
    <mergeCell ref="D52:E52"/>
    <mergeCell ref="J52:K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Internazionali 2016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Treggia Massimo</dc:creator>
  <cp:lastModifiedBy>Quagliariello Francesco</cp:lastModifiedBy>
  <cp:lastPrinted>2017-06-28T08:49:15Z</cp:lastPrinted>
  <dcterms:created xsi:type="dcterms:W3CDTF">2017-05-08T08:09:58Z</dcterms:created>
  <dcterms:modified xsi:type="dcterms:W3CDTF">2018-03-07T10:54:19Z</dcterms:modified>
</cp:coreProperties>
</file>