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rdino_R\Documents\"/>
    </mc:Choice>
  </mc:AlternateContent>
  <xr:revisionPtr revIDLastSave="0" documentId="13_ncr:1_{4FF09556-14D1-4D64-8A6C-C0C0E4492849}" xr6:coauthVersionLast="44" xr6:coauthVersionMax="44" xr10:uidLastSave="{00000000-0000-0000-0000-000000000000}"/>
  <bookViews>
    <workbookView xWindow="-120" yWindow="-120" windowWidth="29040" windowHeight="15840" xr2:uid="{1EB019E9-E0C8-481A-9FA3-5F2B11CFC3D1}"/>
  </bookViews>
  <sheets>
    <sheet name="Tab1 Dati generali" sheetId="5" r:id="rId1"/>
    <sheet name="Tab2 Progetti area di intervent" sheetId="2" r:id="rId2"/>
    <sheet name="Tab3 Valore contributo medio" sheetId="7" r:id="rId3"/>
    <sheet name="Tab4 Impr artigiane coinvolt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6" l="1"/>
  <c r="G13" i="6"/>
  <c r="G12" i="6"/>
  <c r="G11" i="6"/>
  <c r="G10" i="6"/>
  <c r="G9" i="6"/>
  <c r="G8" i="6"/>
  <c r="G7" i="6"/>
  <c r="G6" i="6"/>
  <c r="G5" i="6"/>
  <c r="E6" i="6"/>
  <c r="E7" i="6"/>
  <c r="E8" i="6"/>
  <c r="E9" i="6"/>
  <c r="E10" i="6"/>
  <c r="E11" i="6"/>
  <c r="E12" i="6"/>
  <c r="E13" i="6"/>
  <c r="E14" i="6"/>
  <c r="E15" i="6" s="1"/>
  <c r="E5" i="6"/>
  <c r="D15" i="6"/>
  <c r="C11" i="5"/>
  <c r="D11" i="5"/>
  <c r="E11" i="5"/>
  <c r="B11" i="5"/>
  <c r="E6" i="7"/>
  <c r="E7" i="7"/>
  <c r="E8" i="7"/>
  <c r="E9" i="7"/>
  <c r="E10" i="7"/>
  <c r="E11" i="7"/>
  <c r="E12" i="7"/>
  <c r="E13" i="7"/>
  <c r="E14" i="7"/>
  <c r="E5" i="7"/>
  <c r="D15" i="7"/>
  <c r="C15" i="7"/>
  <c r="E15" i="7" s="1"/>
  <c r="F15" i="6"/>
  <c r="C15" i="6"/>
  <c r="C7" i="5"/>
  <c r="D7" i="5"/>
  <c r="B7" i="5"/>
  <c r="F14" i="2" l="1"/>
  <c r="G14" i="2"/>
  <c r="B14" i="2"/>
  <c r="C14" i="2"/>
  <c r="D14" i="2"/>
  <c r="E14" i="2"/>
</calcChain>
</file>

<file path=xl/sharedStrings.xml><?xml version="1.0" encoding="utf-8"?>
<sst xmlns="http://schemas.openxmlformats.org/spreadsheetml/2006/main" count="103" uniqueCount="54">
  <si>
    <t>Investimento programmato</t>
  </si>
  <si>
    <t>Totale</t>
  </si>
  <si>
    <t>Tabella 1</t>
  </si>
  <si>
    <t>Anni 2014-2019</t>
  </si>
  <si>
    <t>Promozione dell'eco-efficienza e riduzione di consumi di energia</t>
  </si>
  <si>
    <t>Categoria di intervento</t>
  </si>
  <si>
    <t>Sostegno ai progetti di Ricerca e sviluppo delle imprese</t>
  </si>
  <si>
    <t>Sostegno alle start-up innovative</t>
  </si>
  <si>
    <t>Sostegno all'internazionalizzazione delle imprese</t>
  </si>
  <si>
    <t>Sostegno alle imprese del Sisma</t>
  </si>
  <si>
    <t>Sostegno alle imprese sociali</t>
  </si>
  <si>
    <t>Numero di progetti</t>
  </si>
  <si>
    <t>Contributi concessi</t>
  </si>
  <si>
    <t>Sostegno alle imprese turistiche e del commercio</t>
  </si>
  <si>
    <t>Fonte, Struttura di monitoraggio - Direzione Generale dell'Economia della Conoscenza, del Lavoro e dell'Impresa</t>
  </si>
  <si>
    <t>Tabella 2</t>
  </si>
  <si>
    <t>di cui aventi come beneficiario (in qualità di mandatario o mandaate) una impresa artigiana</t>
  </si>
  <si>
    <t>Totale finanziamenti concessi in modo diretto alle imprese</t>
  </si>
  <si>
    <t>Contributi diretti concessi a favore delle imprese dalla Direzione Generale dell'Economia della Conoscenza, del Lavoro e dell'Impresa della Regione Emilia-Romagna</t>
  </si>
  <si>
    <t>Concessione di incentivi ad unita' produttive</t>
  </si>
  <si>
    <t>di cui relativi a progetti che coinvolgono almeno una impresa artigiana in qualità di mandatario o mandante</t>
  </si>
  <si>
    <t>Quote percentuali sul totale</t>
  </si>
  <si>
    <t>Sostegno allo sviluppo dell'attività delle PMI</t>
  </si>
  <si>
    <t>ALBO IMPRESE ARTIGIANE</t>
  </si>
  <si>
    <t>Bologna</t>
  </si>
  <si>
    <t>Modena</t>
  </si>
  <si>
    <t>Forlì-Cesena</t>
  </si>
  <si>
    <t>Reggio nell'Emilia</t>
  </si>
  <si>
    <t>Parma</t>
  </si>
  <si>
    <t>Ravenna</t>
  </si>
  <si>
    <t>Piacenza</t>
  </si>
  <si>
    <t>Ferrara</t>
  </si>
  <si>
    <t>Rimini</t>
  </si>
  <si>
    <t>Iscrizione alla sezione speciale del Registro Imprese</t>
  </si>
  <si>
    <t>Provincia di localizzazione del progetto</t>
  </si>
  <si>
    <t>Quota % imprese artigiane sostenute sul totale delle imprese artigiane della provincia</t>
  </si>
  <si>
    <t>Numero di imprese artigiane sostenute</t>
  </si>
  <si>
    <t>Non definito</t>
  </si>
  <si>
    <t>Contributo concesso</t>
  </si>
  <si>
    <t>Valore medio pro capite del contributo concesso</t>
  </si>
  <si>
    <t>Fondi di rischio o di garanzia</t>
  </si>
  <si>
    <t>Valore dell'investimento coperto da garanzie pubbliche</t>
  </si>
  <si>
    <t>Contributi concessi a fondo perduto (quando previsto)</t>
  </si>
  <si>
    <t>Concessine di contritubi a fondo perduto</t>
  </si>
  <si>
    <t>Concessione di finanziamenti indiretti (fondi rischi e di garanzia)</t>
  </si>
  <si>
    <t>Numero di imprese artigiane sostenute con contributi a fondo perduto</t>
  </si>
  <si>
    <t>Numero di imprese artigiane sostenute con fondi di garanzia</t>
  </si>
  <si>
    <t>Totale imprese artigiane sostenute</t>
  </si>
  <si>
    <t>Contributi a fondo perduto concessi a favore delle imprese artigiane e non dalla Direzione Generale dell'Economia della Conoscenza, del Lavoro e dell'Impresa della Regione Emilia-Romagna per area di intervento</t>
  </si>
  <si>
    <t>Tabella 3</t>
  </si>
  <si>
    <t>Contributi a fondo perduto concessi a favore delle imprese artigiane e non dalla Direzione Generale dell'Economia della Conoscenza, del Lavoro e dell'Impresa della Regione Emilia-Romagna per provincia di localizzazione del progetto</t>
  </si>
  <si>
    <t>Tabella 4</t>
  </si>
  <si>
    <t>Numero di imprese artigiane e non agevolate per provincia di localizzazione dei progettiEmilia-Romagna per provincia di localizzazione del progetto</t>
  </si>
  <si>
    <t>Numero di imprese artigiane presenti nel tessuto produttivo della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</si>
</sst>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/>
    <xf numFmtId="0" fontId="3" fillId="0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1" xfId="2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0" fillId="0" borderId="1" xfId="1" applyNumberFormat="1" applyFont="1" applyBorder="1" applyAlignment="1">
      <alignment vertical="center"/>
    </xf>
    <xf numFmtId="0" fontId="9" fillId="0" borderId="0" xfId="0" applyFont="1"/>
    <xf numFmtId="0" fontId="3" fillId="0" borderId="4" xfId="5" applyFont="1" applyFill="1" applyBorder="1" applyAlignment="1">
      <alignment wrapText="1"/>
    </xf>
    <xf numFmtId="0" fontId="3" fillId="0" borderId="4" xfId="5" applyFont="1" applyFill="1" applyBorder="1" applyAlignment="1">
      <alignment horizontal="right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169" fontId="5" fillId="2" borderId="1" xfId="3" applyNumberFormat="1" applyFont="1" applyFill="1" applyBorder="1" applyAlignment="1">
      <alignment horizontal="right" vertical="center" wrapText="1"/>
    </xf>
    <xf numFmtId="169" fontId="2" fillId="2" borderId="1" xfId="3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3" fillId="0" borderId="5" xfId="4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164" fontId="0" fillId="0" borderId="5" xfId="1" applyNumberFormat="1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169" fontId="0" fillId="0" borderId="5" xfId="3" applyNumberFormat="1" applyFont="1" applyBorder="1" applyAlignment="1">
      <alignment vertical="center"/>
    </xf>
    <xf numFmtId="169" fontId="2" fillId="2" borderId="5" xfId="3" applyNumberFormat="1" applyFont="1" applyFill="1" applyBorder="1" applyAlignment="1">
      <alignment vertical="center"/>
    </xf>
  </cellXfs>
  <cellStyles count="6">
    <cellStyle name="Migliaia" xfId="1" builtinId="3"/>
    <cellStyle name="Normale" xfId="0" builtinId="0"/>
    <cellStyle name="Normale_Foglio1 (2)" xfId="2" xr:uid="{0E9A91AC-C5A9-4727-BDCB-73B4FD45C5C0}"/>
    <cellStyle name="Normale_Tab3 Impr artigiane coinvolte" xfId="4" xr:uid="{5D9B6BCD-83D3-4F6E-9CE0-1401BC190DEB}"/>
    <cellStyle name="Normale_Tab4 Impr artigiane coinvolte" xfId="5" xr:uid="{4D5B24AC-BA66-4C90-985E-0BDA003D755C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CEDF-71EC-4EC7-8E74-551038BE6030}">
  <dimension ref="A1:E12"/>
  <sheetViews>
    <sheetView tabSelected="1" workbookViewId="0">
      <selection activeCell="A15" sqref="A15"/>
    </sheetView>
  </sheetViews>
  <sheetFormatPr defaultRowHeight="15" x14ac:dyDescent="0.25"/>
  <cols>
    <col min="1" max="1" width="67.28515625" customWidth="1"/>
    <col min="2" max="2" width="13" customWidth="1"/>
    <col min="3" max="3" width="17" customWidth="1"/>
    <col min="4" max="4" width="20.42578125" customWidth="1"/>
    <col min="5" max="5" width="18.85546875" customWidth="1"/>
    <col min="6" max="6" width="14.28515625" bestFit="1" customWidth="1"/>
  </cols>
  <sheetData>
    <row r="1" spans="1:5" s="2" customFormat="1" ht="21" x14ac:dyDescent="0.35">
      <c r="A1" s="2" t="s">
        <v>2</v>
      </c>
    </row>
    <row r="2" spans="1:5" s="2" customFormat="1" ht="43.5" customHeight="1" x14ac:dyDescent="0.35">
      <c r="A2" s="10" t="s">
        <v>18</v>
      </c>
      <c r="B2" s="10"/>
      <c r="C2" s="10"/>
      <c r="D2" s="10"/>
    </row>
    <row r="3" spans="1:5" s="2" customFormat="1" ht="21" x14ac:dyDescent="0.35">
      <c r="A3" s="18" t="s">
        <v>3</v>
      </c>
    </row>
    <row r="4" spans="1:5" s="1" customFormat="1" ht="45" customHeight="1" x14ac:dyDescent="0.25">
      <c r="A4" s="13" t="s">
        <v>43</v>
      </c>
      <c r="B4" s="6" t="s">
        <v>11</v>
      </c>
      <c r="C4" s="6" t="s">
        <v>0</v>
      </c>
      <c r="D4" s="6" t="s">
        <v>12</v>
      </c>
    </row>
    <row r="5" spans="1:5" ht="34.5" customHeight="1" x14ac:dyDescent="0.25">
      <c r="A5" s="3" t="s">
        <v>19</v>
      </c>
      <c r="B5" s="16">
        <v>4764</v>
      </c>
      <c r="C5" s="16">
        <v>743632039.22692049</v>
      </c>
      <c r="D5" s="16">
        <v>261209238.14560023</v>
      </c>
    </row>
    <row r="6" spans="1:5" ht="34.5" customHeight="1" x14ac:dyDescent="0.25">
      <c r="A6" s="11" t="s">
        <v>20</v>
      </c>
      <c r="B6" s="16">
        <v>875</v>
      </c>
      <c r="C6" s="16">
        <v>108576395.18572211</v>
      </c>
      <c r="D6" s="16">
        <v>36561366.525082968</v>
      </c>
    </row>
    <row r="7" spans="1:5" ht="34.5" customHeight="1" x14ac:dyDescent="0.25">
      <c r="A7" s="4" t="s">
        <v>21</v>
      </c>
      <c r="B7" s="23">
        <f>B6/B5</f>
        <v>0.18366918555835432</v>
      </c>
      <c r="C7" s="23">
        <f t="shared" ref="C7:D7" si="0">C6/C5</f>
        <v>0.14600822645914782</v>
      </c>
      <c r="D7" s="23">
        <f t="shared" si="0"/>
        <v>0.13996965338838191</v>
      </c>
    </row>
    <row r="8" spans="1:5" ht="60" x14ac:dyDescent="0.25">
      <c r="A8" s="13" t="s">
        <v>44</v>
      </c>
      <c r="B8" s="6" t="s">
        <v>11</v>
      </c>
      <c r="C8" s="6" t="s">
        <v>0</v>
      </c>
      <c r="D8" s="6" t="s">
        <v>41</v>
      </c>
      <c r="E8" s="6" t="s">
        <v>42</v>
      </c>
    </row>
    <row r="9" spans="1:5" ht="35.25" customHeight="1" x14ac:dyDescent="0.25">
      <c r="A9" s="3" t="s">
        <v>40</v>
      </c>
      <c r="B9" s="17">
        <v>593</v>
      </c>
      <c r="C9" s="17">
        <v>68765593.590000004</v>
      </c>
      <c r="D9" s="17">
        <v>46841281.366999999</v>
      </c>
      <c r="E9" s="17">
        <v>1616017.2800000003</v>
      </c>
    </row>
    <row r="10" spans="1:5" ht="42" customHeight="1" x14ac:dyDescent="0.25">
      <c r="A10" s="11" t="s">
        <v>20</v>
      </c>
      <c r="B10" s="17">
        <v>122</v>
      </c>
      <c r="C10" s="17">
        <v>14403192.800000003</v>
      </c>
      <c r="D10" s="17">
        <v>10016664.767999999</v>
      </c>
      <c r="E10" s="17">
        <v>477191.17</v>
      </c>
    </row>
    <row r="11" spans="1:5" ht="39" customHeight="1" x14ac:dyDescent="0.25">
      <c r="A11" s="4" t="s">
        <v>21</v>
      </c>
      <c r="B11" s="24">
        <f>B10/B9</f>
        <v>0.20573355817875211</v>
      </c>
      <c r="C11" s="24">
        <f t="shared" ref="C11:E11" si="1">C10/C9</f>
        <v>0.20945347881203394</v>
      </c>
      <c r="D11" s="24">
        <f t="shared" si="1"/>
        <v>0.21384267201231622</v>
      </c>
      <c r="E11" s="24">
        <f t="shared" si="1"/>
        <v>0.29528840805464651</v>
      </c>
    </row>
    <row r="12" spans="1:5" ht="58.5" customHeight="1" x14ac:dyDescent="0.25">
      <c r="A12" s="14" t="s">
        <v>14</v>
      </c>
      <c r="B12" s="15"/>
      <c r="C12" s="15"/>
      <c r="D12" s="15"/>
    </row>
  </sheetData>
  <mergeCells count="2">
    <mergeCell ref="A12:D12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E642-5554-450F-ADF9-7BF83BF35B8F}">
  <dimension ref="A1:G15"/>
  <sheetViews>
    <sheetView workbookViewId="0">
      <selection activeCell="B16" sqref="B16"/>
    </sheetView>
  </sheetViews>
  <sheetFormatPr defaultRowHeight="15" x14ac:dyDescent="0.25"/>
  <cols>
    <col min="1" max="1" width="42.42578125" customWidth="1"/>
    <col min="2" max="2" width="16" customWidth="1"/>
    <col min="3" max="3" width="16.28515625" bestFit="1" customWidth="1"/>
    <col min="4" max="4" width="17.42578125" customWidth="1"/>
    <col min="5" max="5" width="17.140625" customWidth="1"/>
    <col min="6" max="6" width="16.28515625" bestFit="1" customWidth="1"/>
    <col min="7" max="7" width="16.28515625" customWidth="1"/>
  </cols>
  <sheetData>
    <row r="1" spans="1:7" s="2" customFormat="1" ht="21" x14ac:dyDescent="0.35">
      <c r="A1" s="2" t="s">
        <v>15</v>
      </c>
    </row>
    <row r="2" spans="1:7" s="2" customFormat="1" ht="43.5" customHeight="1" x14ac:dyDescent="0.35">
      <c r="A2" s="10" t="s">
        <v>48</v>
      </c>
      <c r="B2" s="10"/>
      <c r="C2" s="10"/>
      <c r="D2" s="10"/>
      <c r="E2" s="10"/>
      <c r="F2" s="10"/>
      <c r="G2" s="10"/>
    </row>
    <row r="3" spans="1:7" s="2" customFormat="1" ht="21" x14ac:dyDescent="0.35">
      <c r="A3" s="18" t="s">
        <v>3</v>
      </c>
    </row>
    <row r="4" spans="1:7" s="1" customFormat="1" ht="49.5" customHeight="1" x14ac:dyDescent="0.25">
      <c r="A4" s="7" t="s">
        <v>5</v>
      </c>
      <c r="B4" s="7" t="s">
        <v>17</v>
      </c>
      <c r="C4" s="7"/>
      <c r="D4" s="7"/>
      <c r="E4" s="7" t="s">
        <v>16</v>
      </c>
      <c r="F4" s="7"/>
      <c r="G4" s="7"/>
    </row>
    <row r="5" spans="1:7" s="1" customFormat="1" ht="45" customHeight="1" x14ac:dyDescent="0.25">
      <c r="A5" s="7"/>
      <c r="B5" s="5" t="s">
        <v>11</v>
      </c>
      <c r="C5" s="5" t="s">
        <v>0</v>
      </c>
      <c r="D5" s="5" t="s">
        <v>12</v>
      </c>
      <c r="E5" s="5" t="s">
        <v>11</v>
      </c>
      <c r="F5" s="5" t="s">
        <v>0</v>
      </c>
      <c r="G5" s="5" t="s">
        <v>12</v>
      </c>
    </row>
    <row r="6" spans="1:7" ht="34.5" customHeight="1" x14ac:dyDescent="0.25">
      <c r="A6" s="3" t="s">
        <v>6</v>
      </c>
      <c r="B6" s="16">
        <v>492</v>
      </c>
      <c r="C6" s="16">
        <v>239395776.58999997</v>
      </c>
      <c r="D6" s="16">
        <v>87814985.450000018</v>
      </c>
      <c r="E6" s="16">
        <v>92</v>
      </c>
      <c r="F6" s="16">
        <v>8834592.7400000002</v>
      </c>
      <c r="G6" s="16">
        <v>4100474.5800000005</v>
      </c>
    </row>
    <row r="7" spans="1:7" ht="34.5" customHeight="1" x14ac:dyDescent="0.25">
      <c r="A7" s="3" t="s">
        <v>7</v>
      </c>
      <c r="B7" s="16">
        <v>122</v>
      </c>
      <c r="C7" s="16">
        <v>17776926.239999998</v>
      </c>
      <c r="D7" s="16">
        <v>11238318.809999999</v>
      </c>
      <c r="E7" s="16">
        <v>2</v>
      </c>
      <c r="F7" s="16">
        <v>223050</v>
      </c>
      <c r="G7" s="16">
        <v>144330</v>
      </c>
    </row>
    <row r="8" spans="1:7" ht="53.25" customHeight="1" x14ac:dyDescent="0.25">
      <c r="A8" s="3" t="s">
        <v>22</v>
      </c>
      <c r="B8" s="16">
        <v>1741</v>
      </c>
      <c r="C8" s="16">
        <v>164223202.64000002</v>
      </c>
      <c r="D8" s="16">
        <v>45432938.920000061</v>
      </c>
      <c r="E8" s="16">
        <v>350</v>
      </c>
      <c r="F8" s="16">
        <v>49612445.159999996</v>
      </c>
      <c r="G8" s="16">
        <v>13130882.710000005</v>
      </c>
    </row>
    <row r="9" spans="1:7" ht="34.5" customHeight="1" x14ac:dyDescent="0.25">
      <c r="A9" s="3" t="s">
        <v>8</v>
      </c>
      <c r="B9" s="16">
        <v>1545</v>
      </c>
      <c r="C9" s="16">
        <v>156379287.48692048</v>
      </c>
      <c r="D9" s="16">
        <v>55711534.495600194</v>
      </c>
      <c r="E9" s="16">
        <v>344</v>
      </c>
      <c r="F9" s="16">
        <v>38700837.165722109</v>
      </c>
      <c r="G9" s="16">
        <v>13563622.285082961</v>
      </c>
    </row>
    <row r="10" spans="1:7" ht="34.5" customHeight="1" x14ac:dyDescent="0.25">
      <c r="A10" s="3" t="s">
        <v>13</v>
      </c>
      <c r="B10" s="16">
        <v>394</v>
      </c>
      <c r="C10" s="16">
        <v>101827065.27999999</v>
      </c>
      <c r="D10" s="16">
        <v>30290465.039999999</v>
      </c>
      <c r="E10" s="16">
        <v>29</v>
      </c>
      <c r="F10" s="16">
        <v>6027209.959999999</v>
      </c>
      <c r="G10" s="16">
        <v>2109662.8699999996</v>
      </c>
    </row>
    <row r="11" spans="1:7" ht="34.5" customHeight="1" x14ac:dyDescent="0.25">
      <c r="A11" s="3" t="s">
        <v>10</v>
      </c>
      <c r="B11" s="16">
        <v>8</v>
      </c>
      <c r="C11" s="16">
        <v>307882.14</v>
      </c>
      <c r="D11" s="16">
        <v>267153.84999999998</v>
      </c>
      <c r="E11" s="16">
        <v>0</v>
      </c>
      <c r="F11" s="16">
        <v>0</v>
      </c>
      <c r="G11" s="16">
        <v>0</v>
      </c>
    </row>
    <row r="12" spans="1:7" ht="34.5" customHeight="1" x14ac:dyDescent="0.25">
      <c r="A12" s="3" t="s">
        <v>9</v>
      </c>
      <c r="B12" s="16">
        <v>182</v>
      </c>
      <c r="C12" s="16">
        <v>14719008.15</v>
      </c>
      <c r="D12" s="16">
        <v>10582819.379999997</v>
      </c>
      <c r="E12" s="16">
        <v>50</v>
      </c>
      <c r="F12" s="16">
        <v>4455508.1500000004</v>
      </c>
      <c r="G12" s="16">
        <v>3223293.72</v>
      </c>
    </row>
    <row r="13" spans="1:7" ht="34.5" customHeight="1" x14ac:dyDescent="0.25">
      <c r="A13" s="3" t="s">
        <v>4</v>
      </c>
      <c r="B13" s="16">
        <v>280</v>
      </c>
      <c r="C13" s="16">
        <v>49002890.700000018</v>
      </c>
      <c r="D13" s="16">
        <v>19871022.199999999</v>
      </c>
      <c r="E13" s="16">
        <v>8</v>
      </c>
      <c r="F13" s="16">
        <v>722752.01</v>
      </c>
      <c r="G13" s="16">
        <v>289100.36</v>
      </c>
    </row>
    <row r="14" spans="1:7" ht="32.25" customHeight="1" x14ac:dyDescent="0.25">
      <c r="A14" s="4" t="s">
        <v>1</v>
      </c>
      <c r="B14" s="25">
        <f t="shared" ref="B14:G14" si="0">SUM(B6:B13)</f>
        <v>4764</v>
      </c>
      <c r="C14" s="25">
        <f t="shared" si="0"/>
        <v>743632039.22692049</v>
      </c>
      <c r="D14" s="25">
        <f t="shared" si="0"/>
        <v>261209238.14560023</v>
      </c>
      <c r="E14" s="25">
        <f t="shared" si="0"/>
        <v>875</v>
      </c>
      <c r="F14" s="25">
        <f t="shared" si="0"/>
        <v>108576395.18572211</v>
      </c>
      <c r="G14" s="25">
        <f t="shared" si="0"/>
        <v>36561366.525082968</v>
      </c>
    </row>
    <row r="15" spans="1:7" ht="37.5" customHeight="1" x14ac:dyDescent="0.25">
      <c r="A15" s="8" t="s">
        <v>14</v>
      </c>
      <c r="B15" s="9"/>
      <c r="C15" s="9"/>
      <c r="D15" s="9"/>
      <c r="E15" s="9"/>
      <c r="F15" s="9"/>
      <c r="G15" s="9"/>
    </row>
  </sheetData>
  <mergeCells count="5">
    <mergeCell ref="A2:G2"/>
    <mergeCell ref="A4:A5"/>
    <mergeCell ref="A15:G15"/>
    <mergeCell ref="B4:D4"/>
    <mergeCell ref="E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660D-4D8E-4D74-B29C-BDC24FCB0EF3}">
  <dimension ref="A1:O16"/>
  <sheetViews>
    <sheetView workbookViewId="0">
      <selection activeCell="C21" sqref="C21"/>
    </sheetView>
  </sheetViews>
  <sheetFormatPr defaultRowHeight="15" x14ac:dyDescent="0.25"/>
  <cols>
    <col min="1" max="1" width="33.85546875" customWidth="1"/>
    <col min="2" max="2" width="26.5703125" customWidth="1"/>
    <col min="3" max="3" width="18.85546875" customWidth="1"/>
    <col min="4" max="4" width="16.42578125" customWidth="1"/>
    <col min="5" max="5" width="20.42578125" customWidth="1"/>
    <col min="8" max="8" width="33.5703125" bestFit="1" customWidth="1"/>
    <col min="9" max="9" width="26.5703125" bestFit="1" customWidth="1"/>
    <col min="10" max="15" width="17.28515625" customWidth="1"/>
    <col min="16" max="16" width="18" customWidth="1"/>
  </cols>
  <sheetData>
    <row r="1" spans="1:7" s="2" customFormat="1" ht="21" x14ac:dyDescent="0.35">
      <c r="A1" s="2" t="s">
        <v>49</v>
      </c>
    </row>
    <row r="2" spans="1:7" s="2" customFormat="1" ht="73.5" customHeight="1" x14ac:dyDescent="0.35">
      <c r="A2" s="10" t="s">
        <v>50</v>
      </c>
      <c r="B2" s="10"/>
      <c r="C2" s="10"/>
      <c r="D2" s="10"/>
      <c r="E2" s="10"/>
      <c r="F2" s="10"/>
      <c r="G2" s="10"/>
    </row>
    <row r="3" spans="1:7" s="2" customFormat="1" ht="21" x14ac:dyDescent="0.35">
      <c r="A3" s="18" t="s">
        <v>3</v>
      </c>
    </row>
    <row r="4" spans="1:7" s="12" customFormat="1" ht="72" customHeight="1" x14ac:dyDescent="0.25">
      <c r="A4" s="6" t="s">
        <v>33</v>
      </c>
      <c r="B4" s="6" t="s">
        <v>34</v>
      </c>
      <c r="C4" s="6" t="s">
        <v>36</v>
      </c>
      <c r="D4" s="6" t="s">
        <v>38</v>
      </c>
      <c r="E4" s="6" t="s">
        <v>39</v>
      </c>
    </row>
    <row r="5" spans="1:7" x14ac:dyDescent="0.25">
      <c r="A5" s="26" t="s">
        <v>23</v>
      </c>
      <c r="B5" s="26" t="s">
        <v>24</v>
      </c>
      <c r="C5" s="27">
        <v>259</v>
      </c>
      <c r="D5" s="27">
        <v>8298681.5087007899</v>
      </c>
      <c r="E5" s="28">
        <f>D5/C5</f>
        <v>32041.241346335097</v>
      </c>
    </row>
    <row r="6" spans="1:7" x14ac:dyDescent="0.25">
      <c r="A6" s="26" t="s">
        <v>23</v>
      </c>
      <c r="B6" s="26" t="s">
        <v>25</v>
      </c>
      <c r="C6" s="27">
        <v>253</v>
      </c>
      <c r="D6" s="27">
        <v>6468679.3900581505</v>
      </c>
      <c r="E6" s="28">
        <f t="shared" ref="E6:E14" si="0">D6/C6</f>
        <v>25567.902727502573</v>
      </c>
    </row>
    <row r="7" spans="1:7" x14ac:dyDescent="0.25">
      <c r="A7" s="26" t="s">
        <v>23</v>
      </c>
      <c r="B7" s="26" t="s">
        <v>26</v>
      </c>
      <c r="C7" s="27">
        <v>183</v>
      </c>
      <c r="D7" s="27">
        <v>5296759.7961942255</v>
      </c>
      <c r="E7" s="28">
        <f t="shared" si="0"/>
        <v>28944.042602154237</v>
      </c>
    </row>
    <row r="8" spans="1:7" x14ac:dyDescent="0.25">
      <c r="A8" s="26" t="s">
        <v>23</v>
      </c>
      <c r="B8" s="26" t="s">
        <v>27</v>
      </c>
      <c r="C8" s="27">
        <v>152</v>
      </c>
      <c r="D8" s="27">
        <v>3596051.959999999</v>
      </c>
      <c r="E8" s="28">
        <f t="shared" si="0"/>
        <v>23658.236578947362</v>
      </c>
    </row>
    <row r="9" spans="1:7" x14ac:dyDescent="0.25">
      <c r="A9" s="26" t="s">
        <v>23</v>
      </c>
      <c r="B9" s="26" t="s">
        <v>28</v>
      </c>
      <c r="C9" s="27">
        <v>127</v>
      </c>
      <c r="D9" s="27">
        <v>5024613.72</v>
      </c>
      <c r="E9" s="28">
        <f t="shared" si="0"/>
        <v>39563.887559055118</v>
      </c>
    </row>
    <row r="10" spans="1:7" x14ac:dyDescent="0.25">
      <c r="A10" s="26" t="s">
        <v>23</v>
      </c>
      <c r="B10" s="26" t="s">
        <v>29</v>
      </c>
      <c r="C10" s="27">
        <v>113</v>
      </c>
      <c r="D10" s="27">
        <v>3001994.72</v>
      </c>
      <c r="E10" s="28">
        <f t="shared" si="0"/>
        <v>26566.324955752214</v>
      </c>
    </row>
    <row r="11" spans="1:7" x14ac:dyDescent="0.25">
      <c r="A11" s="26" t="s">
        <v>23</v>
      </c>
      <c r="B11" s="26" t="s">
        <v>30</v>
      </c>
      <c r="C11" s="27">
        <v>87</v>
      </c>
      <c r="D11" s="27">
        <v>1498956.7900999994</v>
      </c>
      <c r="E11" s="28">
        <f t="shared" si="0"/>
        <v>17229.388391954017</v>
      </c>
    </row>
    <row r="12" spans="1:7" x14ac:dyDescent="0.25">
      <c r="A12" s="26" t="s">
        <v>23</v>
      </c>
      <c r="B12" s="26" t="s">
        <v>31</v>
      </c>
      <c r="C12" s="27">
        <v>54</v>
      </c>
      <c r="D12" s="27">
        <v>1959482.4000298001</v>
      </c>
      <c r="E12" s="28">
        <f t="shared" si="0"/>
        <v>36286.711111662968</v>
      </c>
    </row>
    <row r="13" spans="1:7" x14ac:dyDescent="0.25">
      <c r="A13" s="26" t="s">
        <v>23</v>
      </c>
      <c r="B13" s="26" t="s">
        <v>32</v>
      </c>
      <c r="C13" s="27">
        <v>51</v>
      </c>
      <c r="D13" s="27">
        <v>1412646.2399999995</v>
      </c>
      <c r="E13" s="28">
        <f t="shared" si="0"/>
        <v>27698.945882352931</v>
      </c>
    </row>
    <row r="14" spans="1:7" x14ac:dyDescent="0.25">
      <c r="A14" s="26" t="s">
        <v>23</v>
      </c>
      <c r="B14" s="26" t="s">
        <v>37</v>
      </c>
      <c r="C14" s="27">
        <v>1</v>
      </c>
      <c r="D14" s="28">
        <v>3500</v>
      </c>
      <c r="E14" s="28">
        <f t="shared" si="0"/>
        <v>3500</v>
      </c>
    </row>
    <row r="15" spans="1:7" ht="26.25" customHeight="1" x14ac:dyDescent="0.25">
      <c r="A15" s="29"/>
      <c r="B15" s="29" t="s">
        <v>1</v>
      </c>
      <c r="C15" s="30">
        <f>SUM(C5:C14)</f>
        <v>1280</v>
      </c>
      <c r="D15" s="30">
        <f>SUM(D5:D14)</f>
        <v>36561366.525082968</v>
      </c>
      <c r="E15" s="30">
        <f>D15/C15</f>
        <v>28563.56759772107</v>
      </c>
    </row>
    <row r="16" spans="1:7" ht="37.5" customHeight="1" x14ac:dyDescent="0.25">
      <c r="A16" s="21" t="s">
        <v>14</v>
      </c>
      <c r="B16" s="22"/>
      <c r="C16" s="22"/>
      <c r="D16" s="22"/>
      <c r="E16" s="22"/>
    </row>
  </sheetData>
  <mergeCells count="2">
    <mergeCell ref="A2:G2"/>
    <mergeCell ref="A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75AC-B665-44A4-A5C5-78CA6A68ABCE}">
  <dimension ref="A1:K16"/>
  <sheetViews>
    <sheetView workbookViewId="0">
      <selection activeCell="A5" sqref="A5:G15"/>
    </sheetView>
  </sheetViews>
  <sheetFormatPr defaultRowHeight="15" x14ac:dyDescent="0.25"/>
  <cols>
    <col min="1" max="1" width="33.85546875" customWidth="1"/>
    <col min="2" max="2" width="16.85546875" bestFit="1" customWidth="1"/>
    <col min="3" max="3" width="18.85546875" customWidth="1"/>
    <col min="4" max="4" width="18.140625" customWidth="1"/>
    <col min="5" max="5" width="17.42578125" customWidth="1"/>
    <col min="6" max="6" width="19.85546875" customWidth="1"/>
    <col min="7" max="7" width="23.42578125" customWidth="1"/>
  </cols>
  <sheetData>
    <row r="1" spans="1:11" s="2" customFormat="1" ht="21" x14ac:dyDescent="0.35">
      <c r="A1" s="2" t="s">
        <v>51</v>
      </c>
    </row>
    <row r="2" spans="1:11" s="2" customFormat="1" ht="54" customHeight="1" x14ac:dyDescent="0.35">
      <c r="A2" s="10" t="s">
        <v>52</v>
      </c>
      <c r="B2" s="10"/>
      <c r="C2" s="10"/>
      <c r="D2" s="10"/>
      <c r="E2" s="10"/>
      <c r="F2" s="10"/>
      <c r="G2" s="10"/>
    </row>
    <row r="3" spans="1:11" s="2" customFormat="1" ht="37.5" customHeight="1" x14ac:dyDescent="0.35">
      <c r="A3" s="18" t="s">
        <v>3</v>
      </c>
    </row>
    <row r="4" spans="1:11" s="12" customFormat="1" ht="72" customHeight="1" x14ac:dyDescent="0.25">
      <c r="A4" s="6" t="s">
        <v>33</v>
      </c>
      <c r="B4" s="6" t="s">
        <v>34</v>
      </c>
      <c r="C4" s="6" t="s">
        <v>45</v>
      </c>
      <c r="D4" s="6" t="s">
        <v>46</v>
      </c>
      <c r="E4" s="6" t="s">
        <v>47</v>
      </c>
      <c r="F4" s="6" t="s">
        <v>53</v>
      </c>
      <c r="G4" s="6" t="s">
        <v>35</v>
      </c>
      <c r="I4"/>
      <c r="J4"/>
      <c r="K4"/>
    </row>
    <row r="5" spans="1:11" x14ac:dyDescent="0.25">
      <c r="A5" s="26" t="s">
        <v>23</v>
      </c>
      <c r="B5" s="26" t="s">
        <v>24</v>
      </c>
      <c r="C5" s="27">
        <v>259</v>
      </c>
      <c r="D5" s="27">
        <v>38</v>
      </c>
      <c r="E5" s="27">
        <f>C5+D5</f>
        <v>297</v>
      </c>
      <c r="F5" s="27">
        <v>22463</v>
      </c>
      <c r="G5" s="31">
        <f>E5/F5</f>
        <v>1.3221742420869875E-2</v>
      </c>
    </row>
    <row r="6" spans="1:11" x14ac:dyDescent="0.25">
      <c r="A6" s="26" t="s">
        <v>23</v>
      </c>
      <c r="B6" s="26" t="s">
        <v>25</v>
      </c>
      <c r="C6" s="27">
        <v>253</v>
      </c>
      <c r="D6" s="27">
        <v>19</v>
      </c>
      <c r="E6" s="27">
        <f t="shared" ref="E6:E14" si="0">C6+D6</f>
        <v>272</v>
      </c>
      <c r="F6" s="27">
        <v>17448</v>
      </c>
      <c r="G6" s="31">
        <f t="shared" ref="G6:G15" si="1">E6/F6</f>
        <v>1.5589179275561669E-2</v>
      </c>
    </row>
    <row r="7" spans="1:11" x14ac:dyDescent="0.25">
      <c r="A7" s="26" t="s">
        <v>23</v>
      </c>
      <c r="B7" s="26" t="s">
        <v>26</v>
      </c>
      <c r="C7" s="27">
        <v>183</v>
      </c>
      <c r="D7" s="27">
        <v>14</v>
      </c>
      <c r="E7" s="27">
        <f t="shared" si="0"/>
        <v>197</v>
      </c>
      <c r="F7" s="27">
        <v>10504</v>
      </c>
      <c r="G7" s="31">
        <f t="shared" si="1"/>
        <v>1.8754760091393756E-2</v>
      </c>
    </row>
    <row r="8" spans="1:11" x14ac:dyDescent="0.25">
      <c r="A8" s="26" t="s">
        <v>23</v>
      </c>
      <c r="B8" s="26" t="s">
        <v>27</v>
      </c>
      <c r="C8" s="27">
        <v>152</v>
      </c>
      <c r="D8" s="27">
        <v>9</v>
      </c>
      <c r="E8" s="27">
        <f t="shared" si="0"/>
        <v>161</v>
      </c>
      <c r="F8" s="27">
        <v>14219</v>
      </c>
      <c r="G8" s="31">
        <f t="shared" si="1"/>
        <v>1.1322877839510513E-2</v>
      </c>
    </row>
    <row r="9" spans="1:11" x14ac:dyDescent="0.25">
      <c r="A9" s="26" t="s">
        <v>23</v>
      </c>
      <c r="B9" s="26" t="s">
        <v>28</v>
      </c>
      <c r="C9" s="27">
        <v>127</v>
      </c>
      <c r="D9" s="27">
        <v>13</v>
      </c>
      <c r="E9" s="27">
        <f t="shared" si="0"/>
        <v>140</v>
      </c>
      <c r="F9" s="27">
        <v>10005</v>
      </c>
      <c r="G9" s="31">
        <f t="shared" si="1"/>
        <v>1.3993003498250875E-2</v>
      </c>
    </row>
    <row r="10" spans="1:11" x14ac:dyDescent="0.25">
      <c r="A10" s="26" t="s">
        <v>23</v>
      </c>
      <c r="B10" s="26" t="s">
        <v>29</v>
      </c>
      <c r="C10" s="27">
        <v>113</v>
      </c>
      <c r="D10" s="27">
        <v>11</v>
      </c>
      <c r="E10" s="27">
        <f t="shared" si="0"/>
        <v>124</v>
      </c>
      <c r="F10" s="27">
        <v>8700</v>
      </c>
      <c r="G10" s="31">
        <f t="shared" si="1"/>
        <v>1.4252873563218391E-2</v>
      </c>
    </row>
    <row r="11" spans="1:11" x14ac:dyDescent="0.25">
      <c r="A11" s="26" t="s">
        <v>23</v>
      </c>
      <c r="B11" s="26" t="s">
        <v>30</v>
      </c>
      <c r="C11" s="27">
        <v>87</v>
      </c>
      <c r="D11" s="27">
        <v>7</v>
      </c>
      <c r="E11" s="27">
        <f t="shared" si="0"/>
        <v>94</v>
      </c>
      <c r="F11" s="27">
        <v>6663</v>
      </c>
      <c r="G11" s="31">
        <f t="shared" si="1"/>
        <v>1.4107759267597178E-2</v>
      </c>
    </row>
    <row r="12" spans="1:11" x14ac:dyDescent="0.25">
      <c r="A12" s="26" t="s">
        <v>23</v>
      </c>
      <c r="B12" s="26" t="s">
        <v>31</v>
      </c>
      <c r="C12" s="27">
        <v>54</v>
      </c>
      <c r="D12" s="27">
        <v>7</v>
      </c>
      <c r="E12" s="27">
        <f t="shared" si="0"/>
        <v>61</v>
      </c>
      <c r="F12" s="27">
        <v>7441</v>
      </c>
      <c r="G12" s="31">
        <f t="shared" si="1"/>
        <v>8.1978228732697226E-3</v>
      </c>
    </row>
    <row r="13" spans="1:11" x14ac:dyDescent="0.25">
      <c r="A13" s="26" t="s">
        <v>23</v>
      </c>
      <c r="B13" s="26" t="s">
        <v>32</v>
      </c>
      <c r="C13" s="27">
        <v>51</v>
      </c>
      <c r="D13" s="27">
        <v>4</v>
      </c>
      <c r="E13" s="27">
        <f t="shared" si="0"/>
        <v>55</v>
      </c>
      <c r="F13" s="27">
        <v>8398</v>
      </c>
      <c r="G13" s="31">
        <f t="shared" si="1"/>
        <v>6.5491783758037632E-3</v>
      </c>
    </row>
    <row r="14" spans="1:11" x14ac:dyDescent="0.25">
      <c r="A14" s="26" t="s">
        <v>23</v>
      </c>
      <c r="B14" s="26" t="s">
        <v>37</v>
      </c>
      <c r="C14" s="27">
        <v>1</v>
      </c>
      <c r="D14" s="27">
        <v>0</v>
      </c>
      <c r="E14" s="27">
        <f t="shared" si="0"/>
        <v>1</v>
      </c>
      <c r="F14" s="28"/>
      <c r="G14" s="31"/>
    </row>
    <row r="15" spans="1:11" ht="26.25" customHeight="1" x14ac:dyDescent="0.25">
      <c r="A15" s="29"/>
      <c r="B15" s="29" t="s">
        <v>1</v>
      </c>
      <c r="C15" s="30">
        <f>SUM(C5:C14)</f>
        <v>1280</v>
      </c>
      <c r="D15" s="30">
        <f>SUM(D5:D14)</f>
        <v>122</v>
      </c>
      <c r="E15" s="30">
        <f>SUM(E5:E14)</f>
        <v>1402</v>
      </c>
      <c r="F15" s="30">
        <f>SUM(F5:F14)</f>
        <v>105841</v>
      </c>
      <c r="G15" s="32">
        <f t="shared" si="1"/>
        <v>1.3246284521121305E-2</v>
      </c>
      <c r="J15" s="19"/>
      <c r="K15" s="20"/>
    </row>
    <row r="16" spans="1:11" ht="37.5" customHeight="1" x14ac:dyDescent="0.25">
      <c r="A16" s="8" t="s">
        <v>14</v>
      </c>
      <c r="B16" s="9"/>
      <c r="C16" s="9"/>
      <c r="D16" s="9"/>
      <c r="E16" s="9"/>
      <c r="F16" s="9"/>
      <c r="G16" s="9"/>
    </row>
  </sheetData>
  <mergeCells count="2">
    <mergeCell ref="A2:G2"/>
    <mergeCell ref="A16:G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0" ma:contentTypeDescription="Creare un nuovo documento." ma:contentTypeScope="" ma:versionID="2927a1ea71e14343c0c7150ffa419fe7">
  <xsd:schema xmlns:xsd="http://www.w3.org/2001/XMLSchema" xmlns:xs="http://www.w3.org/2001/XMLSchema" xmlns:p="http://schemas.microsoft.com/office/2006/metadata/properties" xmlns:ns3="54235d7d-53ef-49f0-af50-945a336d4273" xmlns:ns4="a8b22163-a684-4d95-ac21-99b58d252318" targetNamespace="http://schemas.microsoft.com/office/2006/metadata/properties" ma:root="true" ma:fieldsID="ff68d32ae7b48700d9adfa29193c5a85" ns3:_="" ns4:_="">
    <xsd:import namespace="54235d7d-53ef-49f0-af50-945a336d4273"/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0C1AE-F309-40EA-B96C-05B2DA0D5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35d7d-53ef-49f0-af50-945a336d4273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05202-0846-4D2C-A20A-2D7EE42F1D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81B6D0-F8A6-4D14-9272-4113D817BA92}">
  <ds:schemaRefs>
    <ds:schemaRef ds:uri="54235d7d-53ef-49f0-af50-945a336d427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b22163-a684-4d95-ac21-99b58d2523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Tab1 Dati generali</vt:lpstr>
      <vt:lpstr>Tab2 Progetti area di intervent</vt:lpstr>
      <vt:lpstr>Tab3 Valore contributo medio</vt:lpstr>
      <vt:lpstr>Tab4 Impr artigiane coinvolte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Giardino Raffaele</dc:creator>
  <cp:lastModifiedBy>Giardino Raffaele</cp:lastModifiedBy>
  <dcterms:created xsi:type="dcterms:W3CDTF">2019-08-29T09:37:53Z</dcterms:created>
  <dcterms:modified xsi:type="dcterms:W3CDTF">2019-09-02T13:47:55Z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